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date1904="1" showInkAnnotation="0" autoCompressPictures="0"/>
  <bookViews>
    <workbookView xWindow="3380" yWindow="1620" windowWidth="32860" windowHeight="20280" tabRatio="500"/>
  </bookViews>
  <sheets>
    <sheet name="VaryT" sheetId="5" r:id="rId1"/>
    <sheet name="300K" sheetId="1" r:id="rId2"/>
    <sheet name="200K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40" i="5" l="1"/>
  <c r="AE40" i="5"/>
  <c r="AC40" i="5"/>
  <c r="AA40" i="5"/>
  <c r="Y40" i="5"/>
  <c r="W40" i="5"/>
  <c r="U40" i="5"/>
  <c r="S40" i="5"/>
  <c r="Q40" i="5"/>
  <c r="C14" i="5"/>
  <c r="D14" i="5"/>
  <c r="E14" i="5"/>
  <c r="F14" i="5"/>
  <c r="G14" i="5"/>
  <c r="H14" i="5"/>
  <c r="I14" i="5"/>
  <c r="J14" i="5"/>
  <c r="K14" i="5"/>
  <c r="L14" i="5"/>
  <c r="M14" i="5"/>
  <c r="N14" i="5"/>
  <c r="C15" i="5"/>
  <c r="D15" i="5"/>
  <c r="E15" i="5"/>
  <c r="F15" i="5"/>
  <c r="G15" i="5"/>
  <c r="B15" i="5"/>
  <c r="H15" i="5"/>
  <c r="I15" i="5"/>
  <c r="J15" i="5"/>
  <c r="K15" i="5"/>
  <c r="L15" i="5"/>
  <c r="M15" i="5"/>
  <c r="N15" i="5"/>
  <c r="C16" i="5"/>
  <c r="D16" i="5"/>
  <c r="E16" i="5"/>
  <c r="F16" i="5"/>
  <c r="G16" i="5"/>
  <c r="B16" i="5"/>
  <c r="H16" i="5"/>
  <c r="I16" i="5"/>
  <c r="J16" i="5"/>
  <c r="K16" i="5"/>
  <c r="L16" i="5"/>
  <c r="M16" i="5"/>
  <c r="N16" i="5"/>
  <c r="C17" i="5"/>
  <c r="D17" i="5"/>
  <c r="E17" i="5"/>
  <c r="B17" i="5"/>
  <c r="F17" i="5"/>
  <c r="G17" i="5"/>
  <c r="H17" i="5"/>
  <c r="I17" i="5"/>
  <c r="J17" i="5"/>
  <c r="K17" i="5"/>
  <c r="L17" i="5"/>
  <c r="M17" i="5"/>
  <c r="N17" i="5"/>
  <c r="C18" i="5"/>
  <c r="D18" i="5"/>
  <c r="E18" i="5"/>
  <c r="B18" i="5"/>
  <c r="F18" i="5"/>
  <c r="G18" i="5"/>
  <c r="H18" i="5"/>
  <c r="I18" i="5"/>
  <c r="J18" i="5"/>
  <c r="K18" i="5"/>
  <c r="L18" i="5"/>
  <c r="M18" i="5"/>
  <c r="N18" i="5"/>
  <c r="C19" i="5"/>
  <c r="D19" i="5"/>
  <c r="E19" i="5"/>
  <c r="B19" i="5"/>
  <c r="F19" i="5"/>
  <c r="G19" i="5"/>
  <c r="H19" i="5"/>
  <c r="I19" i="5"/>
  <c r="J19" i="5"/>
  <c r="K19" i="5"/>
  <c r="L19" i="5"/>
  <c r="M19" i="5"/>
  <c r="N19" i="5"/>
  <c r="C20" i="5"/>
  <c r="D20" i="5"/>
  <c r="E20" i="5"/>
  <c r="B20" i="5"/>
  <c r="F20" i="5"/>
  <c r="G20" i="5"/>
  <c r="H20" i="5"/>
  <c r="I20" i="5"/>
  <c r="J20" i="5"/>
  <c r="K20" i="5"/>
  <c r="L20" i="5"/>
  <c r="M20" i="5"/>
  <c r="N20" i="5"/>
  <c r="C21" i="5"/>
  <c r="D21" i="5"/>
  <c r="E21" i="5"/>
  <c r="B21" i="5"/>
  <c r="F21" i="5"/>
  <c r="G21" i="5"/>
  <c r="H21" i="5"/>
  <c r="I21" i="5"/>
  <c r="J21" i="5"/>
  <c r="K21" i="5"/>
  <c r="L21" i="5"/>
  <c r="M21" i="5"/>
  <c r="N21" i="5"/>
  <c r="C22" i="5"/>
  <c r="D22" i="5"/>
  <c r="E22" i="5"/>
  <c r="B22" i="5"/>
  <c r="F22" i="5"/>
  <c r="G22" i="5"/>
  <c r="H22" i="5"/>
  <c r="I22" i="5"/>
  <c r="J22" i="5"/>
  <c r="K22" i="5"/>
  <c r="L22" i="5"/>
  <c r="M22" i="5"/>
  <c r="N22" i="5"/>
  <c r="C23" i="5"/>
  <c r="D23" i="5"/>
  <c r="E23" i="5"/>
  <c r="B23" i="5"/>
  <c r="F23" i="5"/>
  <c r="G23" i="5"/>
  <c r="H23" i="5"/>
  <c r="I23" i="5"/>
  <c r="J23" i="5"/>
  <c r="K23" i="5"/>
  <c r="L23" i="5"/>
  <c r="M23" i="5"/>
  <c r="N23" i="5"/>
  <c r="C24" i="5"/>
  <c r="D24" i="5"/>
  <c r="E24" i="5"/>
  <c r="B24" i="5"/>
  <c r="F24" i="5"/>
  <c r="G24" i="5"/>
  <c r="H24" i="5"/>
  <c r="I24" i="5"/>
  <c r="J24" i="5"/>
  <c r="K24" i="5"/>
  <c r="L24" i="5"/>
  <c r="M24" i="5"/>
  <c r="N24" i="5"/>
  <c r="C25" i="5"/>
  <c r="B25" i="5"/>
  <c r="D25" i="5"/>
  <c r="E25" i="5"/>
  <c r="F25" i="5"/>
  <c r="G25" i="5"/>
  <c r="H25" i="5"/>
  <c r="I25" i="5"/>
  <c r="J25" i="5"/>
  <c r="K25" i="5"/>
  <c r="L25" i="5"/>
  <c r="M25" i="5"/>
  <c r="N25" i="5"/>
  <c r="C26" i="5"/>
  <c r="B26" i="5"/>
  <c r="D26" i="5"/>
  <c r="E26" i="5"/>
  <c r="F26" i="5"/>
  <c r="G26" i="5"/>
  <c r="H26" i="5"/>
  <c r="I26" i="5"/>
  <c r="J26" i="5"/>
  <c r="K26" i="5"/>
  <c r="L26" i="5"/>
  <c r="M26" i="5"/>
  <c r="N26" i="5"/>
  <c r="C27" i="5"/>
  <c r="B27" i="5"/>
  <c r="D27" i="5"/>
  <c r="E27" i="5"/>
  <c r="F27" i="5"/>
  <c r="G27" i="5"/>
  <c r="H27" i="5"/>
  <c r="I27" i="5"/>
  <c r="J27" i="5"/>
  <c r="K27" i="5"/>
  <c r="L27" i="5"/>
  <c r="M27" i="5"/>
  <c r="N27" i="5"/>
  <c r="C28" i="5"/>
  <c r="B28" i="5"/>
  <c r="D28" i="5"/>
  <c r="E28" i="5"/>
  <c r="F28" i="5"/>
  <c r="G28" i="5"/>
  <c r="H28" i="5"/>
  <c r="I28" i="5"/>
  <c r="J28" i="5"/>
  <c r="K28" i="5"/>
  <c r="L28" i="5"/>
  <c r="M28" i="5"/>
  <c r="N28" i="5"/>
  <c r="C29" i="5"/>
  <c r="B29" i="5"/>
  <c r="D29" i="5"/>
  <c r="E29" i="5"/>
  <c r="F29" i="5"/>
  <c r="G29" i="5"/>
  <c r="H29" i="5"/>
  <c r="I29" i="5"/>
  <c r="J29" i="5"/>
  <c r="K29" i="5"/>
  <c r="L29" i="5"/>
  <c r="M29" i="5"/>
  <c r="N29" i="5"/>
  <c r="C30" i="5"/>
  <c r="B30" i="5"/>
  <c r="D30" i="5"/>
  <c r="E30" i="5"/>
  <c r="F30" i="5"/>
  <c r="G30" i="5"/>
  <c r="H30" i="5"/>
  <c r="I30" i="5"/>
  <c r="J30" i="5"/>
  <c r="K30" i="5"/>
  <c r="L30" i="5"/>
  <c r="M30" i="5"/>
  <c r="N30" i="5"/>
  <c r="C31" i="5"/>
  <c r="B31" i="5"/>
  <c r="D31" i="5"/>
  <c r="E31" i="5"/>
  <c r="F31" i="5"/>
  <c r="G31" i="5"/>
  <c r="H31" i="5"/>
  <c r="I31" i="5"/>
  <c r="J31" i="5"/>
  <c r="K31" i="5"/>
  <c r="L31" i="5"/>
  <c r="M31" i="5"/>
  <c r="N31" i="5"/>
  <c r="C32" i="5"/>
  <c r="B32" i="5"/>
  <c r="D32" i="5"/>
  <c r="E32" i="5"/>
  <c r="F32" i="5"/>
  <c r="G32" i="5"/>
  <c r="H32" i="5"/>
  <c r="I32" i="5"/>
  <c r="J32" i="5"/>
  <c r="K32" i="5"/>
  <c r="L32" i="5"/>
  <c r="M32" i="5"/>
  <c r="N32" i="5"/>
  <c r="C33" i="5"/>
  <c r="B33" i="5"/>
  <c r="D33" i="5"/>
  <c r="E33" i="5"/>
  <c r="F33" i="5"/>
  <c r="G33" i="5"/>
  <c r="H33" i="5"/>
  <c r="I33" i="5"/>
  <c r="J33" i="5"/>
  <c r="K33" i="5"/>
  <c r="L33" i="5"/>
  <c r="M33" i="5"/>
  <c r="N33" i="5"/>
  <c r="C34" i="5"/>
  <c r="B34" i="5"/>
  <c r="D34" i="5"/>
  <c r="E34" i="5"/>
  <c r="F34" i="5"/>
  <c r="G34" i="5"/>
  <c r="H34" i="5"/>
  <c r="I34" i="5"/>
  <c r="J34" i="5"/>
  <c r="K34" i="5"/>
  <c r="L34" i="5"/>
  <c r="M34" i="5"/>
  <c r="N34" i="5"/>
  <c r="C35" i="5"/>
  <c r="B35" i="5"/>
  <c r="D35" i="5"/>
  <c r="E35" i="5"/>
  <c r="F35" i="5"/>
  <c r="G35" i="5"/>
  <c r="H35" i="5"/>
  <c r="I35" i="5"/>
  <c r="J35" i="5"/>
  <c r="K35" i="5"/>
  <c r="L35" i="5"/>
  <c r="M35" i="5"/>
  <c r="N35" i="5"/>
  <c r="C36" i="5"/>
  <c r="B36" i="5"/>
  <c r="D36" i="5"/>
  <c r="E36" i="5"/>
  <c r="F36" i="5"/>
  <c r="G36" i="5"/>
  <c r="H36" i="5"/>
  <c r="I36" i="5"/>
  <c r="J36" i="5"/>
  <c r="K36" i="5"/>
  <c r="L36" i="5"/>
  <c r="M36" i="5"/>
  <c r="N36" i="5"/>
  <c r="C37" i="5"/>
  <c r="B37" i="5"/>
  <c r="D37" i="5"/>
  <c r="E37" i="5"/>
  <c r="F37" i="5"/>
  <c r="G37" i="5"/>
  <c r="H37" i="5"/>
  <c r="I37" i="5"/>
  <c r="J37" i="5"/>
  <c r="K37" i="5"/>
  <c r="L37" i="5"/>
  <c r="M37" i="5"/>
  <c r="N37" i="5"/>
  <c r="C38" i="5"/>
  <c r="B38" i="5"/>
  <c r="D38" i="5"/>
  <c r="E38" i="5"/>
  <c r="F38" i="5"/>
  <c r="G38" i="5"/>
  <c r="H38" i="5"/>
  <c r="I38" i="5"/>
  <c r="J38" i="5"/>
  <c r="K38" i="5"/>
  <c r="L38" i="5"/>
  <c r="M38" i="5"/>
  <c r="N38" i="5"/>
  <c r="C39" i="5"/>
  <c r="B39" i="5"/>
  <c r="D39" i="5"/>
  <c r="E39" i="5"/>
  <c r="F39" i="5"/>
  <c r="G39" i="5"/>
  <c r="H39" i="5"/>
  <c r="I39" i="5"/>
  <c r="J39" i="5"/>
  <c r="K39" i="5"/>
  <c r="L39" i="5"/>
  <c r="M39" i="5"/>
  <c r="N39" i="5"/>
  <c r="C40" i="5"/>
  <c r="B40" i="5"/>
  <c r="D40" i="5"/>
  <c r="E40" i="5"/>
  <c r="F40" i="5"/>
  <c r="G40" i="5"/>
  <c r="H40" i="5"/>
  <c r="I40" i="5"/>
  <c r="J40" i="5"/>
  <c r="K40" i="5"/>
  <c r="L40" i="5"/>
  <c r="M40" i="5"/>
  <c r="N40" i="5"/>
  <c r="C41" i="5"/>
  <c r="B41" i="5"/>
  <c r="D41" i="5"/>
  <c r="E41" i="5"/>
  <c r="F41" i="5"/>
  <c r="G41" i="5"/>
  <c r="H41" i="5"/>
  <c r="I41" i="5"/>
  <c r="J41" i="5"/>
  <c r="K41" i="5"/>
  <c r="L41" i="5"/>
  <c r="M41" i="5"/>
  <c r="N41" i="5"/>
  <c r="C42" i="5"/>
  <c r="B42" i="5"/>
  <c r="D42" i="5"/>
  <c r="E42" i="5"/>
  <c r="F42" i="5"/>
  <c r="G42" i="5"/>
  <c r="H42" i="5"/>
  <c r="I42" i="5"/>
  <c r="J42" i="5"/>
  <c r="K42" i="5"/>
  <c r="L42" i="5"/>
  <c r="M42" i="5"/>
  <c r="N42" i="5"/>
  <c r="C43" i="5"/>
  <c r="B43" i="5"/>
  <c r="D43" i="5"/>
  <c r="E43" i="5"/>
  <c r="F43" i="5"/>
  <c r="G43" i="5"/>
  <c r="H43" i="5"/>
  <c r="I43" i="5"/>
  <c r="J43" i="5"/>
  <c r="K43" i="5"/>
  <c r="L43" i="5"/>
  <c r="M43" i="5"/>
  <c r="N43" i="5"/>
  <c r="C44" i="5"/>
  <c r="B44" i="5"/>
  <c r="D44" i="5"/>
  <c r="E44" i="5"/>
  <c r="F44" i="5"/>
  <c r="G44" i="5"/>
  <c r="H44" i="5"/>
  <c r="I44" i="5"/>
  <c r="J44" i="5"/>
  <c r="K44" i="5"/>
  <c r="L44" i="5"/>
  <c r="M44" i="5"/>
  <c r="N44" i="5"/>
  <c r="C45" i="5"/>
  <c r="B45" i="5"/>
  <c r="D45" i="5"/>
  <c r="E45" i="5"/>
  <c r="F45" i="5"/>
  <c r="G45" i="5"/>
  <c r="H45" i="5"/>
  <c r="I45" i="5"/>
  <c r="J45" i="5"/>
  <c r="K45" i="5"/>
  <c r="L45" i="5"/>
  <c r="M45" i="5"/>
  <c r="N45" i="5"/>
  <c r="C46" i="5"/>
  <c r="B46" i="5"/>
  <c r="D46" i="5"/>
  <c r="E46" i="5"/>
  <c r="F46" i="5"/>
  <c r="G46" i="5"/>
  <c r="H46" i="5"/>
  <c r="I46" i="5"/>
  <c r="J46" i="5"/>
  <c r="K46" i="5"/>
  <c r="L46" i="5"/>
  <c r="M46" i="5"/>
  <c r="N46" i="5"/>
  <c r="C47" i="5"/>
  <c r="B47" i="5"/>
  <c r="D47" i="5"/>
  <c r="E47" i="5"/>
  <c r="F47" i="5"/>
  <c r="G47" i="5"/>
  <c r="H47" i="5"/>
  <c r="I47" i="5"/>
  <c r="J47" i="5"/>
  <c r="K47" i="5"/>
  <c r="L47" i="5"/>
  <c r="M47" i="5"/>
  <c r="N47" i="5"/>
  <c r="C48" i="5"/>
  <c r="B48" i="5"/>
  <c r="D48" i="5"/>
  <c r="E48" i="5"/>
  <c r="F48" i="5"/>
  <c r="G48" i="5"/>
  <c r="H48" i="5"/>
  <c r="I48" i="5"/>
  <c r="J48" i="5"/>
  <c r="K48" i="5"/>
  <c r="L48" i="5"/>
  <c r="M48" i="5"/>
  <c r="N48" i="5"/>
  <c r="C49" i="5"/>
  <c r="B49" i="5"/>
  <c r="D49" i="5"/>
  <c r="E49" i="5"/>
  <c r="F49" i="5"/>
  <c r="G49" i="5"/>
  <c r="H49" i="5"/>
  <c r="I49" i="5"/>
  <c r="J49" i="5"/>
  <c r="K49" i="5"/>
  <c r="L49" i="5"/>
  <c r="M49" i="5"/>
  <c r="N49" i="5"/>
  <c r="C50" i="5"/>
  <c r="B50" i="5"/>
  <c r="D50" i="5"/>
  <c r="E50" i="5"/>
  <c r="F50" i="5"/>
  <c r="G50" i="5"/>
  <c r="H50" i="5"/>
  <c r="I50" i="5"/>
  <c r="J50" i="5"/>
  <c r="K50" i="5"/>
  <c r="L50" i="5"/>
  <c r="M50" i="5"/>
  <c r="N50" i="5"/>
  <c r="C51" i="5"/>
  <c r="B51" i="5"/>
  <c r="D51" i="5"/>
  <c r="E51" i="5"/>
  <c r="F51" i="5"/>
  <c r="G51" i="5"/>
  <c r="H51" i="5"/>
  <c r="I51" i="5"/>
  <c r="J51" i="5"/>
  <c r="K51" i="5"/>
  <c r="L51" i="5"/>
  <c r="M51" i="5"/>
  <c r="N51" i="5"/>
  <c r="C52" i="5"/>
  <c r="B52" i="5"/>
  <c r="D52" i="5"/>
  <c r="E52" i="5"/>
  <c r="F52" i="5"/>
  <c r="G52" i="5"/>
  <c r="H52" i="5"/>
  <c r="I52" i="5"/>
  <c r="J52" i="5"/>
  <c r="K52" i="5"/>
  <c r="L52" i="5"/>
  <c r="M52" i="5"/>
  <c r="N52" i="5"/>
  <c r="C53" i="5"/>
  <c r="B53" i="5"/>
  <c r="D53" i="5"/>
  <c r="E53" i="5"/>
  <c r="F53" i="5"/>
  <c r="G53" i="5"/>
  <c r="H53" i="5"/>
  <c r="I53" i="5"/>
  <c r="J53" i="5"/>
  <c r="K53" i="5"/>
  <c r="L53" i="5"/>
  <c r="M53" i="5"/>
  <c r="N53" i="5"/>
  <c r="C54" i="5"/>
  <c r="B54" i="5"/>
  <c r="D54" i="5"/>
  <c r="E54" i="5"/>
  <c r="F54" i="5"/>
  <c r="G54" i="5"/>
  <c r="H54" i="5"/>
  <c r="I54" i="5"/>
  <c r="J54" i="5"/>
  <c r="K54" i="5"/>
  <c r="L54" i="5"/>
  <c r="M54" i="5"/>
  <c r="N54" i="5"/>
  <c r="C55" i="5"/>
  <c r="B55" i="5"/>
  <c r="D55" i="5"/>
  <c r="E55" i="5"/>
  <c r="F55" i="5"/>
  <c r="G55" i="5"/>
  <c r="H55" i="5"/>
  <c r="I55" i="5"/>
  <c r="J55" i="5"/>
  <c r="K55" i="5"/>
  <c r="L55" i="5"/>
  <c r="M55" i="5"/>
  <c r="N55" i="5"/>
  <c r="C56" i="5"/>
  <c r="B56" i="5"/>
  <c r="D56" i="5"/>
  <c r="E56" i="5"/>
  <c r="F56" i="5"/>
  <c r="G56" i="5"/>
  <c r="H56" i="5"/>
  <c r="I56" i="5"/>
  <c r="J56" i="5"/>
  <c r="K56" i="5"/>
  <c r="L56" i="5"/>
  <c r="M56" i="5"/>
  <c r="N56" i="5"/>
  <c r="C57" i="5"/>
  <c r="B57" i="5"/>
  <c r="D57" i="5"/>
  <c r="E57" i="5"/>
  <c r="F57" i="5"/>
  <c r="G57" i="5"/>
  <c r="H57" i="5"/>
  <c r="I57" i="5"/>
  <c r="J57" i="5"/>
  <c r="K57" i="5"/>
  <c r="L57" i="5"/>
  <c r="M57" i="5"/>
  <c r="N57" i="5"/>
  <c r="C58" i="5"/>
  <c r="B58" i="5"/>
  <c r="D58" i="5"/>
  <c r="E58" i="5"/>
  <c r="F58" i="5"/>
  <c r="G58" i="5"/>
  <c r="H58" i="5"/>
  <c r="I58" i="5"/>
  <c r="J58" i="5"/>
  <c r="K58" i="5"/>
  <c r="L58" i="5"/>
  <c r="M58" i="5"/>
  <c r="N58" i="5"/>
  <c r="C59" i="5"/>
  <c r="B59" i="5"/>
  <c r="D59" i="5"/>
  <c r="E59" i="5"/>
  <c r="F59" i="5"/>
  <c r="G59" i="5"/>
  <c r="H59" i="5"/>
  <c r="I59" i="5"/>
  <c r="J59" i="5"/>
  <c r="K59" i="5"/>
  <c r="L59" i="5"/>
  <c r="M59" i="5"/>
  <c r="N59" i="5"/>
  <c r="C60" i="5"/>
  <c r="B60" i="5"/>
  <c r="D60" i="5"/>
  <c r="E60" i="5"/>
  <c r="F60" i="5"/>
  <c r="G60" i="5"/>
  <c r="H60" i="5"/>
  <c r="I60" i="5"/>
  <c r="J60" i="5"/>
  <c r="K60" i="5"/>
  <c r="L60" i="5"/>
  <c r="M60" i="5"/>
  <c r="N60" i="5"/>
  <c r="C61" i="5"/>
  <c r="B61" i="5"/>
  <c r="D61" i="5"/>
  <c r="E61" i="5"/>
  <c r="F61" i="5"/>
  <c r="G61" i="5"/>
  <c r="H61" i="5"/>
  <c r="I61" i="5"/>
  <c r="J61" i="5"/>
  <c r="K61" i="5"/>
  <c r="L61" i="5"/>
  <c r="M61" i="5"/>
  <c r="N61" i="5"/>
  <c r="C62" i="5"/>
  <c r="B62" i="5"/>
  <c r="D62" i="5"/>
  <c r="E62" i="5"/>
  <c r="F62" i="5"/>
  <c r="G62" i="5"/>
  <c r="H62" i="5"/>
  <c r="I62" i="5"/>
  <c r="J62" i="5"/>
  <c r="K62" i="5"/>
  <c r="L62" i="5"/>
  <c r="M62" i="5"/>
  <c r="N62" i="5"/>
  <c r="C63" i="5"/>
  <c r="B63" i="5"/>
  <c r="D63" i="5"/>
  <c r="E63" i="5"/>
  <c r="F63" i="5"/>
  <c r="G63" i="5"/>
  <c r="H63" i="5"/>
  <c r="I63" i="5"/>
  <c r="J63" i="5"/>
  <c r="K63" i="5"/>
  <c r="L63" i="5"/>
  <c r="M63" i="5"/>
  <c r="N63" i="5"/>
  <c r="C64" i="5"/>
  <c r="B64" i="5"/>
  <c r="D64" i="5"/>
  <c r="E64" i="5"/>
  <c r="F64" i="5"/>
  <c r="G64" i="5"/>
  <c r="H64" i="5"/>
  <c r="I64" i="5"/>
  <c r="J64" i="5"/>
  <c r="K64" i="5"/>
  <c r="L64" i="5"/>
  <c r="M64" i="5"/>
  <c r="N64" i="5"/>
  <c r="C65" i="5"/>
  <c r="B65" i="5"/>
  <c r="D65" i="5"/>
  <c r="E65" i="5"/>
  <c r="F65" i="5"/>
  <c r="G65" i="5"/>
  <c r="H65" i="5"/>
  <c r="I65" i="5"/>
  <c r="J65" i="5"/>
  <c r="K65" i="5"/>
  <c r="L65" i="5"/>
  <c r="M65" i="5"/>
  <c r="N65" i="5"/>
  <c r="C66" i="5"/>
  <c r="B66" i="5"/>
  <c r="D66" i="5"/>
  <c r="E66" i="5"/>
  <c r="F66" i="5"/>
  <c r="G66" i="5"/>
  <c r="H66" i="5"/>
  <c r="I66" i="5"/>
  <c r="J66" i="5"/>
  <c r="K66" i="5"/>
  <c r="L66" i="5"/>
  <c r="M66" i="5"/>
  <c r="N66" i="5"/>
  <c r="C67" i="5"/>
  <c r="B67" i="5"/>
  <c r="D67" i="5"/>
  <c r="E67" i="5"/>
  <c r="F67" i="5"/>
  <c r="G67" i="5"/>
  <c r="H67" i="5"/>
  <c r="I67" i="5"/>
  <c r="J67" i="5"/>
  <c r="K67" i="5"/>
  <c r="L67" i="5"/>
  <c r="M67" i="5"/>
  <c r="N67" i="5"/>
  <c r="C68" i="5"/>
  <c r="B68" i="5"/>
  <c r="D68" i="5"/>
  <c r="E68" i="5"/>
  <c r="F68" i="5"/>
  <c r="G68" i="5"/>
  <c r="H68" i="5"/>
  <c r="I68" i="5"/>
  <c r="J68" i="5"/>
  <c r="K68" i="5"/>
  <c r="L68" i="5"/>
  <c r="M68" i="5"/>
  <c r="N68" i="5"/>
  <c r="C69" i="5"/>
  <c r="B69" i="5"/>
  <c r="D69" i="5"/>
  <c r="E69" i="5"/>
  <c r="F69" i="5"/>
  <c r="G69" i="5"/>
  <c r="H69" i="5"/>
  <c r="I69" i="5"/>
  <c r="J69" i="5"/>
  <c r="K69" i="5"/>
  <c r="L69" i="5"/>
  <c r="M69" i="5"/>
  <c r="N69" i="5"/>
  <c r="C70" i="5"/>
  <c r="B70" i="5"/>
  <c r="D70" i="5"/>
  <c r="E70" i="5"/>
  <c r="F70" i="5"/>
  <c r="G70" i="5"/>
  <c r="H70" i="5"/>
  <c r="I70" i="5"/>
  <c r="J70" i="5"/>
  <c r="K70" i="5"/>
  <c r="L70" i="5"/>
  <c r="M70" i="5"/>
  <c r="N70" i="5"/>
  <c r="C71" i="5"/>
  <c r="B71" i="5"/>
  <c r="D71" i="5"/>
  <c r="E71" i="5"/>
  <c r="F71" i="5"/>
  <c r="G71" i="5"/>
  <c r="H71" i="5"/>
  <c r="I71" i="5"/>
  <c r="J71" i="5"/>
  <c r="K71" i="5"/>
  <c r="L71" i="5"/>
  <c r="M71" i="5"/>
  <c r="N71" i="5"/>
  <c r="C72" i="5"/>
  <c r="B72" i="5"/>
  <c r="D72" i="5"/>
  <c r="E72" i="5"/>
  <c r="F72" i="5"/>
  <c r="G72" i="5"/>
  <c r="H72" i="5"/>
  <c r="I72" i="5"/>
  <c r="J72" i="5"/>
  <c r="K72" i="5"/>
  <c r="L72" i="5"/>
  <c r="M72" i="5"/>
  <c r="N72" i="5"/>
  <c r="C73" i="5"/>
  <c r="B73" i="5"/>
  <c r="D73" i="5"/>
  <c r="E73" i="5"/>
  <c r="F73" i="5"/>
  <c r="G73" i="5"/>
  <c r="H73" i="5"/>
  <c r="I73" i="5"/>
  <c r="J73" i="5"/>
  <c r="K73" i="5"/>
  <c r="L73" i="5"/>
  <c r="M73" i="5"/>
  <c r="N73" i="5"/>
  <c r="C74" i="5"/>
  <c r="B74" i="5"/>
  <c r="D74" i="5"/>
  <c r="E74" i="5"/>
  <c r="F74" i="5"/>
  <c r="G74" i="5"/>
  <c r="H74" i="5"/>
  <c r="I74" i="5"/>
  <c r="J74" i="5"/>
  <c r="K74" i="5"/>
  <c r="L74" i="5"/>
  <c r="M74" i="5"/>
  <c r="N74" i="5"/>
  <c r="C75" i="5"/>
  <c r="B75" i="5"/>
  <c r="D75" i="5"/>
  <c r="E75" i="5"/>
  <c r="F75" i="5"/>
  <c r="G75" i="5"/>
  <c r="H75" i="5"/>
  <c r="I75" i="5"/>
  <c r="J75" i="5"/>
  <c r="K75" i="5"/>
  <c r="L75" i="5"/>
  <c r="M75" i="5"/>
  <c r="N75" i="5"/>
  <c r="C76" i="5"/>
  <c r="B76" i="5"/>
  <c r="D76" i="5"/>
  <c r="E76" i="5"/>
  <c r="F76" i="5"/>
  <c r="G76" i="5"/>
  <c r="H76" i="5"/>
  <c r="I76" i="5"/>
  <c r="J76" i="5"/>
  <c r="K76" i="5"/>
  <c r="L76" i="5"/>
  <c r="M76" i="5"/>
  <c r="N76" i="5"/>
  <c r="C77" i="5"/>
  <c r="B77" i="5"/>
  <c r="D77" i="5"/>
  <c r="E77" i="5"/>
  <c r="F77" i="5"/>
  <c r="G77" i="5"/>
  <c r="H77" i="5"/>
  <c r="I77" i="5"/>
  <c r="J77" i="5"/>
  <c r="K77" i="5"/>
  <c r="L77" i="5"/>
  <c r="M77" i="5"/>
  <c r="N77" i="5"/>
  <c r="C78" i="5"/>
  <c r="B78" i="5"/>
  <c r="D78" i="5"/>
  <c r="E78" i="5"/>
  <c r="F78" i="5"/>
  <c r="G78" i="5"/>
  <c r="H78" i="5"/>
  <c r="I78" i="5"/>
  <c r="J78" i="5"/>
  <c r="K78" i="5"/>
  <c r="L78" i="5"/>
  <c r="M78" i="5"/>
  <c r="N78" i="5"/>
  <c r="C79" i="5"/>
  <c r="B79" i="5"/>
  <c r="D79" i="5"/>
  <c r="E79" i="5"/>
  <c r="F79" i="5"/>
  <c r="G79" i="5"/>
  <c r="H79" i="5"/>
  <c r="I79" i="5"/>
  <c r="J79" i="5"/>
  <c r="K79" i="5"/>
  <c r="L79" i="5"/>
  <c r="M79" i="5"/>
  <c r="N79" i="5"/>
  <c r="C80" i="5"/>
  <c r="B80" i="5"/>
  <c r="D80" i="5"/>
  <c r="E80" i="5"/>
  <c r="F80" i="5"/>
  <c r="G80" i="5"/>
  <c r="H80" i="5"/>
  <c r="I80" i="5"/>
  <c r="J80" i="5"/>
  <c r="K80" i="5"/>
  <c r="L80" i="5"/>
  <c r="M80" i="5"/>
  <c r="N80" i="5"/>
  <c r="C81" i="5"/>
  <c r="B81" i="5"/>
  <c r="D81" i="5"/>
  <c r="E81" i="5"/>
  <c r="F81" i="5"/>
  <c r="G81" i="5"/>
  <c r="H81" i="5"/>
  <c r="I81" i="5"/>
  <c r="J81" i="5"/>
  <c r="K81" i="5"/>
  <c r="L81" i="5"/>
  <c r="M81" i="5"/>
  <c r="N81" i="5"/>
  <c r="C82" i="5"/>
  <c r="B82" i="5"/>
  <c r="D82" i="5"/>
  <c r="E82" i="5"/>
  <c r="F82" i="5"/>
  <c r="G82" i="5"/>
  <c r="H82" i="5"/>
  <c r="I82" i="5"/>
  <c r="J82" i="5"/>
  <c r="K82" i="5"/>
  <c r="L82" i="5"/>
  <c r="M82" i="5"/>
  <c r="N82" i="5"/>
  <c r="C83" i="5"/>
  <c r="B83" i="5"/>
  <c r="D83" i="5"/>
  <c r="E83" i="5"/>
  <c r="F83" i="5"/>
  <c r="G83" i="5"/>
  <c r="H83" i="5"/>
  <c r="I83" i="5"/>
  <c r="J83" i="5"/>
  <c r="K83" i="5"/>
  <c r="L83" i="5"/>
  <c r="M83" i="5"/>
  <c r="N83" i="5"/>
  <c r="C84" i="5"/>
  <c r="B84" i="5"/>
  <c r="D84" i="5"/>
  <c r="E84" i="5"/>
  <c r="F84" i="5"/>
  <c r="G84" i="5"/>
  <c r="H84" i="5"/>
  <c r="I84" i="5"/>
  <c r="J84" i="5"/>
  <c r="K84" i="5"/>
  <c r="L84" i="5"/>
  <c r="M84" i="5"/>
  <c r="N84" i="5"/>
  <c r="C85" i="5"/>
  <c r="B85" i="5"/>
  <c r="D85" i="5"/>
  <c r="E85" i="5"/>
  <c r="F85" i="5"/>
  <c r="G85" i="5"/>
  <c r="H85" i="5"/>
  <c r="I85" i="5"/>
  <c r="J85" i="5"/>
  <c r="K85" i="5"/>
  <c r="L85" i="5"/>
  <c r="M85" i="5"/>
  <c r="N85" i="5"/>
  <c r="C86" i="5"/>
  <c r="B86" i="5"/>
  <c r="D86" i="5"/>
  <c r="E86" i="5"/>
  <c r="F86" i="5"/>
  <c r="G86" i="5"/>
  <c r="H86" i="5"/>
  <c r="I86" i="5"/>
  <c r="J86" i="5"/>
  <c r="K86" i="5"/>
  <c r="L86" i="5"/>
  <c r="M86" i="5"/>
  <c r="N86" i="5"/>
  <c r="C87" i="5"/>
  <c r="B87" i="5"/>
  <c r="D87" i="5"/>
  <c r="E87" i="5"/>
  <c r="F87" i="5"/>
  <c r="G87" i="5"/>
  <c r="H87" i="5"/>
  <c r="I87" i="5"/>
  <c r="J87" i="5"/>
  <c r="K87" i="5"/>
  <c r="L87" i="5"/>
  <c r="M87" i="5"/>
  <c r="N87" i="5"/>
  <c r="C88" i="5"/>
  <c r="B88" i="5"/>
  <c r="D88" i="5"/>
  <c r="E88" i="5"/>
  <c r="F88" i="5"/>
  <c r="G88" i="5"/>
  <c r="H88" i="5"/>
  <c r="I88" i="5"/>
  <c r="J88" i="5"/>
  <c r="K88" i="5"/>
  <c r="L88" i="5"/>
  <c r="M88" i="5"/>
  <c r="N88" i="5"/>
  <c r="C89" i="5"/>
  <c r="B89" i="5"/>
  <c r="D89" i="5"/>
  <c r="E89" i="5"/>
  <c r="F89" i="5"/>
  <c r="G89" i="5"/>
  <c r="H89" i="5"/>
  <c r="I89" i="5"/>
  <c r="J89" i="5"/>
  <c r="K89" i="5"/>
  <c r="L89" i="5"/>
  <c r="M89" i="5"/>
  <c r="N89" i="5"/>
  <c r="C90" i="5"/>
  <c r="B90" i="5"/>
  <c r="D90" i="5"/>
  <c r="E90" i="5"/>
  <c r="F90" i="5"/>
  <c r="G90" i="5"/>
  <c r="H90" i="5"/>
  <c r="I90" i="5"/>
  <c r="J90" i="5"/>
  <c r="K90" i="5"/>
  <c r="L90" i="5"/>
  <c r="M90" i="5"/>
  <c r="N90" i="5"/>
  <c r="C91" i="5"/>
  <c r="B91" i="5"/>
  <c r="D91" i="5"/>
  <c r="E91" i="5"/>
  <c r="F91" i="5"/>
  <c r="G91" i="5"/>
  <c r="H91" i="5"/>
  <c r="I91" i="5"/>
  <c r="J91" i="5"/>
  <c r="K91" i="5"/>
  <c r="L91" i="5"/>
  <c r="M91" i="5"/>
  <c r="N91" i="5"/>
  <c r="C92" i="5"/>
  <c r="B92" i="5"/>
  <c r="D92" i="5"/>
  <c r="E92" i="5"/>
  <c r="F92" i="5"/>
  <c r="G92" i="5"/>
  <c r="H92" i="5"/>
  <c r="I92" i="5"/>
  <c r="J92" i="5"/>
  <c r="K92" i="5"/>
  <c r="L92" i="5"/>
  <c r="M92" i="5"/>
  <c r="N92" i="5"/>
  <c r="C93" i="5"/>
  <c r="B93" i="5"/>
  <c r="D93" i="5"/>
  <c r="E93" i="5"/>
  <c r="F93" i="5"/>
  <c r="G93" i="5"/>
  <c r="H93" i="5"/>
  <c r="I93" i="5"/>
  <c r="J93" i="5"/>
  <c r="K93" i="5"/>
  <c r="L93" i="5"/>
  <c r="M93" i="5"/>
  <c r="N93" i="5"/>
  <c r="C94" i="5"/>
  <c r="B94" i="5"/>
  <c r="D94" i="5"/>
  <c r="E94" i="5"/>
  <c r="F94" i="5"/>
  <c r="G94" i="5"/>
  <c r="H94" i="5"/>
  <c r="I94" i="5"/>
  <c r="J94" i="5"/>
  <c r="K94" i="5"/>
  <c r="L94" i="5"/>
  <c r="M94" i="5"/>
  <c r="N94" i="5"/>
  <c r="C95" i="5"/>
  <c r="B95" i="5"/>
  <c r="D95" i="5"/>
  <c r="E95" i="5"/>
  <c r="F95" i="5"/>
  <c r="G95" i="5"/>
  <c r="H95" i="5"/>
  <c r="I95" i="5"/>
  <c r="J95" i="5"/>
  <c r="K95" i="5"/>
  <c r="L95" i="5"/>
  <c r="M95" i="5"/>
  <c r="N95" i="5"/>
  <c r="C96" i="5"/>
  <c r="B96" i="5"/>
  <c r="D96" i="5"/>
  <c r="E96" i="5"/>
  <c r="F96" i="5"/>
  <c r="G96" i="5"/>
  <c r="H96" i="5"/>
  <c r="I96" i="5"/>
  <c r="J96" i="5"/>
  <c r="K96" i="5"/>
  <c r="L96" i="5"/>
  <c r="M96" i="5"/>
  <c r="N96" i="5"/>
  <c r="C97" i="5"/>
  <c r="B97" i="5"/>
  <c r="D97" i="5"/>
  <c r="E97" i="5"/>
  <c r="F97" i="5"/>
  <c r="G97" i="5"/>
  <c r="H97" i="5"/>
  <c r="I97" i="5"/>
  <c r="J97" i="5"/>
  <c r="K97" i="5"/>
  <c r="L97" i="5"/>
  <c r="M97" i="5"/>
  <c r="N97" i="5"/>
  <c r="C98" i="5"/>
  <c r="B98" i="5"/>
  <c r="D98" i="5"/>
  <c r="E98" i="5"/>
  <c r="F98" i="5"/>
  <c r="G98" i="5"/>
  <c r="H98" i="5"/>
  <c r="I98" i="5"/>
  <c r="J98" i="5"/>
  <c r="K98" i="5"/>
  <c r="L98" i="5"/>
  <c r="M98" i="5"/>
  <c r="N98" i="5"/>
  <c r="C99" i="5"/>
  <c r="B99" i="5"/>
  <c r="D99" i="5"/>
  <c r="E99" i="5"/>
  <c r="F99" i="5"/>
  <c r="G99" i="5"/>
  <c r="H99" i="5"/>
  <c r="I99" i="5"/>
  <c r="J99" i="5"/>
  <c r="K99" i="5"/>
  <c r="L99" i="5"/>
  <c r="M99" i="5"/>
  <c r="N99" i="5"/>
  <c r="C100" i="5"/>
  <c r="B100" i="5"/>
  <c r="D100" i="5"/>
  <c r="E100" i="5"/>
  <c r="F100" i="5"/>
  <c r="G100" i="5"/>
  <c r="H100" i="5"/>
  <c r="I100" i="5"/>
  <c r="J100" i="5"/>
  <c r="K100" i="5"/>
  <c r="L100" i="5"/>
  <c r="M100" i="5"/>
  <c r="N100" i="5"/>
  <c r="C101" i="5"/>
  <c r="B101" i="5"/>
  <c r="D101" i="5"/>
  <c r="E101" i="5"/>
  <c r="F101" i="5"/>
  <c r="G101" i="5"/>
  <c r="H101" i="5"/>
  <c r="I101" i="5"/>
  <c r="J101" i="5"/>
  <c r="K101" i="5"/>
  <c r="L101" i="5"/>
  <c r="M101" i="5"/>
  <c r="N101" i="5"/>
  <c r="C102" i="5"/>
  <c r="B102" i="5"/>
  <c r="D102" i="5"/>
  <c r="E102" i="5"/>
  <c r="F102" i="5"/>
  <c r="G102" i="5"/>
  <c r="H102" i="5"/>
  <c r="I102" i="5"/>
  <c r="J102" i="5"/>
  <c r="K102" i="5"/>
  <c r="L102" i="5"/>
  <c r="M102" i="5"/>
  <c r="N102" i="5"/>
  <c r="C103" i="5"/>
  <c r="B103" i="5"/>
  <c r="D103" i="5"/>
  <c r="E103" i="5"/>
  <c r="F103" i="5"/>
  <c r="G103" i="5"/>
  <c r="H103" i="5"/>
  <c r="I103" i="5"/>
  <c r="J103" i="5"/>
  <c r="K103" i="5"/>
  <c r="L103" i="5"/>
  <c r="M103" i="5"/>
  <c r="N103" i="5"/>
  <c r="C104" i="5"/>
  <c r="B104" i="5"/>
  <c r="D104" i="5"/>
  <c r="E104" i="5"/>
  <c r="F104" i="5"/>
  <c r="G104" i="5"/>
  <c r="H104" i="5"/>
  <c r="I104" i="5"/>
  <c r="J104" i="5"/>
  <c r="K104" i="5"/>
  <c r="L104" i="5"/>
  <c r="M104" i="5"/>
  <c r="N104" i="5"/>
  <c r="C105" i="5"/>
  <c r="B105" i="5"/>
  <c r="D105" i="5"/>
  <c r="E105" i="5"/>
  <c r="F105" i="5"/>
  <c r="G105" i="5"/>
  <c r="H105" i="5"/>
  <c r="I105" i="5"/>
  <c r="J105" i="5"/>
  <c r="K105" i="5"/>
  <c r="L105" i="5"/>
  <c r="M105" i="5"/>
  <c r="N105" i="5"/>
  <c r="C106" i="5"/>
  <c r="B106" i="5"/>
  <c r="D106" i="5"/>
  <c r="E106" i="5"/>
  <c r="F106" i="5"/>
  <c r="G106" i="5"/>
  <c r="H106" i="5"/>
  <c r="I106" i="5"/>
  <c r="J106" i="5"/>
  <c r="K106" i="5"/>
  <c r="L106" i="5"/>
  <c r="M106" i="5"/>
  <c r="N106" i="5"/>
  <c r="C107" i="5"/>
  <c r="B107" i="5"/>
  <c r="D107" i="5"/>
  <c r="E107" i="5"/>
  <c r="F107" i="5"/>
  <c r="G107" i="5"/>
  <c r="H107" i="5"/>
  <c r="I107" i="5"/>
  <c r="J107" i="5"/>
  <c r="K107" i="5"/>
  <c r="L107" i="5"/>
  <c r="M107" i="5"/>
  <c r="N107" i="5"/>
  <c r="C108" i="5"/>
  <c r="B108" i="5"/>
  <c r="D108" i="5"/>
  <c r="E108" i="5"/>
  <c r="F108" i="5"/>
  <c r="G108" i="5"/>
  <c r="H108" i="5"/>
  <c r="I108" i="5"/>
  <c r="J108" i="5"/>
  <c r="K108" i="5"/>
  <c r="L108" i="5"/>
  <c r="M108" i="5"/>
  <c r="N108" i="5"/>
  <c r="C109" i="5"/>
  <c r="B109" i="5"/>
  <c r="D109" i="5"/>
  <c r="E109" i="5"/>
  <c r="F109" i="5"/>
  <c r="G109" i="5"/>
  <c r="H109" i="5"/>
  <c r="I109" i="5"/>
  <c r="J109" i="5"/>
  <c r="K109" i="5"/>
  <c r="L109" i="5"/>
  <c r="M109" i="5"/>
  <c r="N109" i="5"/>
  <c r="C110" i="5"/>
  <c r="B110" i="5"/>
  <c r="D110" i="5"/>
  <c r="E110" i="5"/>
  <c r="F110" i="5"/>
  <c r="G110" i="5"/>
  <c r="H110" i="5"/>
  <c r="I110" i="5"/>
  <c r="J110" i="5"/>
  <c r="K110" i="5"/>
  <c r="L110" i="5"/>
  <c r="M110" i="5"/>
  <c r="N110" i="5"/>
  <c r="C111" i="5"/>
  <c r="B111" i="5"/>
  <c r="D111" i="5"/>
  <c r="E111" i="5"/>
  <c r="F111" i="5"/>
  <c r="G111" i="5"/>
  <c r="H111" i="5"/>
  <c r="I111" i="5"/>
  <c r="J111" i="5"/>
  <c r="K111" i="5"/>
  <c r="L111" i="5"/>
  <c r="M111" i="5"/>
  <c r="N111" i="5"/>
  <c r="C112" i="5"/>
  <c r="B112" i="5"/>
  <c r="D112" i="5"/>
  <c r="E112" i="5"/>
  <c r="F112" i="5"/>
  <c r="G112" i="5"/>
  <c r="H112" i="5"/>
  <c r="I112" i="5"/>
  <c r="J112" i="5"/>
  <c r="K112" i="5"/>
  <c r="L112" i="5"/>
  <c r="M112" i="5"/>
  <c r="N112" i="5"/>
  <c r="C113" i="5"/>
  <c r="B113" i="5"/>
  <c r="D113" i="5"/>
  <c r="E113" i="5"/>
  <c r="F113" i="5"/>
  <c r="G113" i="5"/>
  <c r="H113" i="5"/>
  <c r="I113" i="5"/>
  <c r="J113" i="5"/>
  <c r="K113" i="5"/>
  <c r="L113" i="5"/>
  <c r="M113" i="5"/>
  <c r="N113" i="5"/>
  <c r="C114" i="5"/>
  <c r="B114" i="5"/>
  <c r="D114" i="5"/>
  <c r="E114" i="5"/>
  <c r="F114" i="5"/>
  <c r="G114" i="5"/>
  <c r="H114" i="5"/>
  <c r="I114" i="5"/>
  <c r="J114" i="5"/>
  <c r="K114" i="5"/>
  <c r="L114" i="5"/>
  <c r="M114" i="5"/>
  <c r="N114" i="5"/>
  <c r="C115" i="5"/>
  <c r="B115" i="5"/>
  <c r="D115" i="5"/>
  <c r="E115" i="5"/>
  <c r="F115" i="5"/>
  <c r="G115" i="5"/>
  <c r="H115" i="5"/>
  <c r="I115" i="5"/>
  <c r="J115" i="5"/>
  <c r="K115" i="5"/>
  <c r="L115" i="5"/>
  <c r="M115" i="5"/>
  <c r="N115" i="5"/>
  <c r="C116" i="5"/>
  <c r="B116" i="5"/>
  <c r="D116" i="5"/>
  <c r="E116" i="5"/>
  <c r="F116" i="5"/>
  <c r="G116" i="5"/>
  <c r="H116" i="5"/>
  <c r="I116" i="5"/>
  <c r="J116" i="5"/>
  <c r="K116" i="5"/>
  <c r="L116" i="5"/>
  <c r="M116" i="5"/>
  <c r="N116" i="5"/>
  <c r="C117" i="5"/>
  <c r="B117" i="5"/>
  <c r="D117" i="5"/>
  <c r="E117" i="5"/>
  <c r="F117" i="5"/>
  <c r="G117" i="5"/>
  <c r="H117" i="5"/>
  <c r="I117" i="5"/>
  <c r="J117" i="5"/>
  <c r="K117" i="5"/>
  <c r="L117" i="5"/>
  <c r="M117" i="5"/>
  <c r="N117" i="5"/>
  <c r="C118" i="5"/>
  <c r="B118" i="5"/>
  <c r="D118" i="5"/>
  <c r="E118" i="5"/>
  <c r="F118" i="5"/>
  <c r="G118" i="5"/>
  <c r="H118" i="5"/>
  <c r="I118" i="5"/>
  <c r="J118" i="5"/>
  <c r="K118" i="5"/>
  <c r="L118" i="5"/>
  <c r="M118" i="5"/>
  <c r="N118" i="5"/>
  <c r="C119" i="5"/>
  <c r="B119" i="5"/>
  <c r="D119" i="5"/>
  <c r="E119" i="5"/>
  <c r="F119" i="5"/>
  <c r="G119" i="5"/>
  <c r="H119" i="5"/>
  <c r="I119" i="5"/>
  <c r="J119" i="5"/>
  <c r="K119" i="5"/>
  <c r="L119" i="5"/>
  <c r="M119" i="5"/>
  <c r="N119" i="5"/>
  <c r="C120" i="5"/>
  <c r="B120" i="5"/>
  <c r="D120" i="5"/>
  <c r="E120" i="5"/>
  <c r="F120" i="5"/>
  <c r="G120" i="5"/>
  <c r="H120" i="5"/>
  <c r="I120" i="5"/>
  <c r="J120" i="5"/>
  <c r="K120" i="5"/>
  <c r="L120" i="5"/>
  <c r="M120" i="5"/>
  <c r="N120" i="5"/>
  <c r="C121" i="5"/>
  <c r="B121" i="5"/>
  <c r="D121" i="5"/>
  <c r="E121" i="5"/>
  <c r="F121" i="5"/>
  <c r="G121" i="5"/>
  <c r="H121" i="5"/>
  <c r="I121" i="5"/>
  <c r="J121" i="5"/>
  <c r="K121" i="5"/>
  <c r="L121" i="5"/>
  <c r="M121" i="5"/>
  <c r="N121" i="5"/>
  <c r="C122" i="5"/>
  <c r="B122" i="5"/>
  <c r="D122" i="5"/>
  <c r="E122" i="5"/>
  <c r="F122" i="5"/>
  <c r="G122" i="5"/>
  <c r="H122" i="5"/>
  <c r="I122" i="5"/>
  <c r="J122" i="5"/>
  <c r="K122" i="5"/>
  <c r="L122" i="5"/>
  <c r="M122" i="5"/>
  <c r="N122" i="5"/>
  <c r="C123" i="5"/>
  <c r="B123" i="5"/>
  <c r="D123" i="5"/>
  <c r="E123" i="5"/>
  <c r="F123" i="5"/>
  <c r="G123" i="5"/>
  <c r="H123" i="5"/>
  <c r="I123" i="5"/>
  <c r="J123" i="5"/>
  <c r="K123" i="5"/>
  <c r="L123" i="5"/>
  <c r="M123" i="5"/>
  <c r="N123" i="5"/>
  <c r="C124" i="5"/>
  <c r="B124" i="5"/>
  <c r="D124" i="5"/>
  <c r="E124" i="5"/>
  <c r="F124" i="5"/>
  <c r="G124" i="5"/>
  <c r="H124" i="5"/>
  <c r="I124" i="5"/>
  <c r="J124" i="5"/>
  <c r="K124" i="5"/>
  <c r="L124" i="5"/>
  <c r="M124" i="5"/>
  <c r="N124" i="5"/>
  <c r="C125" i="5"/>
  <c r="B125" i="5"/>
  <c r="D125" i="5"/>
  <c r="E125" i="5"/>
  <c r="F125" i="5"/>
  <c r="G125" i="5"/>
  <c r="H125" i="5"/>
  <c r="I125" i="5"/>
  <c r="J125" i="5"/>
  <c r="K125" i="5"/>
  <c r="L125" i="5"/>
  <c r="M125" i="5"/>
  <c r="N125" i="5"/>
  <c r="C126" i="5"/>
  <c r="B126" i="5"/>
  <c r="D126" i="5"/>
  <c r="E126" i="5"/>
  <c r="F126" i="5"/>
  <c r="G126" i="5"/>
  <c r="H126" i="5"/>
  <c r="I126" i="5"/>
  <c r="J126" i="5"/>
  <c r="K126" i="5"/>
  <c r="L126" i="5"/>
  <c r="M126" i="5"/>
  <c r="N126" i="5"/>
  <c r="C127" i="5"/>
  <c r="B127" i="5"/>
  <c r="D127" i="5"/>
  <c r="E127" i="5"/>
  <c r="F127" i="5"/>
  <c r="G127" i="5"/>
  <c r="H127" i="5"/>
  <c r="I127" i="5"/>
  <c r="J127" i="5"/>
  <c r="K127" i="5"/>
  <c r="L127" i="5"/>
  <c r="M127" i="5"/>
  <c r="N127" i="5"/>
  <c r="C128" i="5"/>
  <c r="B128" i="5"/>
  <c r="D128" i="5"/>
  <c r="E128" i="5"/>
  <c r="F128" i="5"/>
  <c r="G128" i="5"/>
  <c r="H128" i="5"/>
  <c r="I128" i="5"/>
  <c r="J128" i="5"/>
  <c r="K128" i="5"/>
  <c r="L128" i="5"/>
  <c r="M128" i="5"/>
  <c r="N128" i="5"/>
  <c r="C129" i="5"/>
  <c r="B129" i="5"/>
  <c r="D129" i="5"/>
  <c r="E129" i="5"/>
  <c r="F129" i="5"/>
  <c r="G129" i="5"/>
  <c r="H129" i="5"/>
  <c r="I129" i="5"/>
  <c r="J129" i="5"/>
  <c r="K129" i="5"/>
  <c r="L129" i="5"/>
  <c r="M129" i="5"/>
  <c r="N129" i="5"/>
  <c r="C130" i="5"/>
  <c r="B130" i="5"/>
  <c r="D130" i="5"/>
  <c r="E130" i="5"/>
  <c r="F130" i="5"/>
  <c r="G130" i="5"/>
  <c r="H130" i="5"/>
  <c r="I130" i="5"/>
  <c r="J130" i="5"/>
  <c r="K130" i="5"/>
  <c r="L130" i="5"/>
  <c r="M130" i="5"/>
  <c r="N130" i="5"/>
  <c r="C131" i="5"/>
  <c r="B131" i="5"/>
  <c r="D131" i="5"/>
  <c r="E131" i="5"/>
  <c r="F131" i="5"/>
  <c r="G131" i="5"/>
  <c r="H131" i="5"/>
  <c r="I131" i="5"/>
  <c r="J131" i="5"/>
  <c r="K131" i="5"/>
  <c r="L131" i="5"/>
  <c r="M131" i="5"/>
  <c r="N131" i="5"/>
  <c r="C132" i="5"/>
  <c r="B132" i="5"/>
  <c r="D132" i="5"/>
  <c r="E132" i="5"/>
  <c r="F132" i="5"/>
  <c r="G132" i="5"/>
  <c r="H132" i="5"/>
  <c r="I132" i="5"/>
  <c r="J132" i="5"/>
  <c r="K132" i="5"/>
  <c r="L132" i="5"/>
  <c r="M132" i="5"/>
  <c r="N132" i="5"/>
  <c r="C133" i="5"/>
  <c r="B133" i="5"/>
  <c r="D133" i="5"/>
  <c r="E133" i="5"/>
  <c r="F133" i="5"/>
  <c r="G133" i="5"/>
  <c r="H133" i="5"/>
  <c r="I133" i="5"/>
  <c r="J133" i="5"/>
  <c r="K133" i="5"/>
  <c r="L133" i="5"/>
  <c r="M133" i="5"/>
  <c r="N133" i="5"/>
  <c r="C134" i="5"/>
  <c r="B134" i="5"/>
  <c r="D134" i="5"/>
  <c r="E134" i="5"/>
  <c r="F134" i="5"/>
  <c r="G134" i="5"/>
  <c r="H134" i="5"/>
  <c r="I134" i="5"/>
  <c r="J134" i="5"/>
  <c r="K134" i="5"/>
  <c r="L134" i="5"/>
  <c r="M134" i="5"/>
  <c r="N134" i="5"/>
  <c r="C135" i="5"/>
  <c r="B135" i="5"/>
  <c r="D135" i="5"/>
  <c r="E135" i="5"/>
  <c r="F135" i="5"/>
  <c r="G135" i="5"/>
  <c r="H135" i="5"/>
  <c r="I135" i="5"/>
  <c r="J135" i="5"/>
  <c r="K135" i="5"/>
  <c r="L135" i="5"/>
  <c r="M135" i="5"/>
  <c r="N135" i="5"/>
  <c r="C136" i="5"/>
  <c r="B136" i="5"/>
  <c r="D136" i="5"/>
  <c r="E136" i="5"/>
  <c r="F136" i="5"/>
  <c r="G136" i="5"/>
  <c r="H136" i="5"/>
  <c r="I136" i="5"/>
  <c r="J136" i="5"/>
  <c r="K136" i="5"/>
  <c r="L136" i="5"/>
  <c r="M136" i="5"/>
  <c r="N136" i="5"/>
  <c r="C137" i="5"/>
  <c r="B137" i="5"/>
  <c r="D137" i="5"/>
  <c r="E137" i="5"/>
  <c r="F137" i="5"/>
  <c r="G137" i="5"/>
  <c r="H137" i="5"/>
  <c r="I137" i="5"/>
  <c r="J137" i="5"/>
  <c r="K137" i="5"/>
  <c r="L137" i="5"/>
  <c r="M137" i="5"/>
  <c r="N137" i="5"/>
  <c r="C138" i="5"/>
  <c r="B138" i="5"/>
  <c r="D138" i="5"/>
  <c r="E138" i="5"/>
  <c r="F138" i="5"/>
  <c r="G138" i="5"/>
  <c r="H138" i="5"/>
  <c r="I138" i="5"/>
  <c r="J138" i="5"/>
  <c r="K138" i="5"/>
  <c r="L138" i="5"/>
  <c r="M138" i="5"/>
  <c r="N138" i="5"/>
  <c r="C139" i="5"/>
  <c r="B139" i="5"/>
  <c r="D139" i="5"/>
  <c r="E139" i="5"/>
  <c r="F139" i="5"/>
  <c r="G139" i="5"/>
  <c r="H139" i="5"/>
  <c r="I139" i="5"/>
  <c r="J139" i="5"/>
  <c r="K139" i="5"/>
  <c r="L139" i="5"/>
  <c r="M139" i="5"/>
  <c r="N139" i="5"/>
  <c r="C140" i="5"/>
  <c r="B140" i="5"/>
  <c r="D140" i="5"/>
  <c r="E140" i="5"/>
  <c r="F140" i="5"/>
  <c r="G140" i="5"/>
  <c r="H140" i="5"/>
  <c r="I140" i="5"/>
  <c r="J140" i="5"/>
  <c r="K140" i="5"/>
  <c r="L140" i="5"/>
  <c r="M140" i="5"/>
  <c r="N140" i="5"/>
  <c r="C141" i="5"/>
  <c r="B141" i="5"/>
  <c r="D141" i="5"/>
  <c r="E141" i="5"/>
  <c r="F141" i="5"/>
  <c r="G141" i="5"/>
  <c r="H141" i="5"/>
  <c r="I141" i="5"/>
  <c r="J141" i="5"/>
  <c r="K141" i="5"/>
  <c r="L141" i="5"/>
  <c r="M141" i="5"/>
  <c r="N141" i="5"/>
  <c r="C142" i="5"/>
  <c r="B142" i="5"/>
  <c r="D142" i="5"/>
  <c r="E142" i="5"/>
  <c r="F142" i="5"/>
  <c r="G142" i="5"/>
  <c r="H142" i="5"/>
  <c r="I142" i="5"/>
  <c r="J142" i="5"/>
  <c r="K142" i="5"/>
  <c r="L142" i="5"/>
  <c r="M142" i="5"/>
  <c r="N142" i="5"/>
  <c r="C143" i="5"/>
  <c r="B143" i="5"/>
  <c r="D143" i="5"/>
  <c r="E143" i="5"/>
  <c r="F143" i="5"/>
  <c r="G143" i="5"/>
  <c r="H143" i="5"/>
  <c r="I143" i="5"/>
  <c r="J143" i="5"/>
  <c r="K143" i="5"/>
  <c r="L143" i="5"/>
  <c r="M143" i="5"/>
  <c r="N143" i="5"/>
  <c r="C144" i="5"/>
  <c r="B144" i="5"/>
  <c r="D144" i="5"/>
  <c r="E144" i="5"/>
  <c r="F144" i="5"/>
  <c r="G144" i="5"/>
  <c r="H144" i="5"/>
  <c r="I144" i="5"/>
  <c r="J144" i="5"/>
  <c r="K144" i="5"/>
  <c r="L144" i="5"/>
  <c r="M144" i="5"/>
  <c r="N144" i="5"/>
  <c r="C145" i="5"/>
  <c r="B145" i="5"/>
  <c r="D145" i="5"/>
  <c r="E145" i="5"/>
  <c r="F145" i="5"/>
  <c r="G145" i="5"/>
  <c r="H145" i="5"/>
  <c r="I145" i="5"/>
  <c r="J145" i="5"/>
  <c r="K145" i="5"/>
  <c r="L145" i="5"/>
  <c r="M145" i="5"/>
  <c r="N145" i="5"/>
  <c r="C146" i="5"/>
  <c r="B146" i="5"/>
  <c r="D146" i="5"/>
  <c r="E146" i="5"/>
  <c r="F146" i="5"/>
  <c r="G146" i="5"/>
  <c r="H146" i="5"/>
  <c r="I146" i="5"/>
  <c r="J146" i="5"/>
  <c r="K146" i="5"/>
  <c r="L146" i="5"/>
  <c r="M146" i="5"/>
  <c r="N146" i="5"/>
  <c r="C147" i="5"/>
  <c r="B147" i="5"/>
  <c r="D147" i="5"/>
  <c r="E147" i="5"/>
  <c r="F147" i="5"/>
  <c r="G147" i="5"/>
  <c r="H147" i="5"/>
  <c r="I147" i="5"/>
  <c r="J147" i="5"/>
  <c r="K147" i="5"/>
  <c r="L147" i="5"/>
  <c r="M147" i="5"/>
  <c r="N147" i="5"/>
  <c r="C148" i="5"/>
  <c r="B148" i="5"/>
  <c r="D148" i="5"/>
  <c r="E148" i="5"/>
  <c r="F148" i="5"/>
  <c r="G148" i="5"/>
  <c r="H148" i="5"/>
  <c r="I148" i="5"/>
  <c r="J148" i="5"/>
  <c r="K148" i="5"/>
  <c r="L148" i="5"/>
  <c r="M148" i="5"/>
  <c r="N148" i="5"/>
  <c r="C149" i="5"/>
  <c r="B149" i="5"/>
  <c r="D149" i="5"/>
  <c r="E149" i="5"/>
  <c r="F149" i="5"/>
  <c r="G149" i="5"/>
  <c r="H149" i="5"/>
  <c r="I149" i="5"/>
  <c r="J149" i="5"/>
  <c r="K149" i="5"/>
  <c r="L149" i="5"/>
  <c r="M149" i="5"/>
  <c r="N149" i="5"/>
  <c r="C150" i="5"/>
  <c r="B150" i="5"/>
  <c r="D150" i="5"/>
  <c r="E150" i="5"/>
  <c r="F150" i="5"/>
  <c r="G150" i="5"/>
  <c r="H150" i="5"/>
  <c r="I150" i="5"/>
  <c r="J150" i="5"/>
  <c r="K150" i="5"/>
  <c r="L150" i="5"/>
  <c r="M150" i="5"/>
  <c r="N150" i="5"/>
  <c r="C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C152" i="5"/>
  <c r="B152" i="5"/>
  <c r="D152" i="5"/>
  <c r="E152" i="5"/>
  <c r="F152" i="5"/>
  <c r="G152" i="5"/>
  <c r="H152" i="5"/>
  <c r="I152" i="5"/>
  <c r="J152" i="5"/>
  <c r="K152" i="5"/>
  <c r="L152" i="5"/>
  <c r="M152" i="5"/>
  <c r="N152" i="5"/>
  <c r="C153" i="5"/>
  <c r="B153" i="5"/>
  <c r="D153" i="5"/>
  <c r="E153" i="5"/>
  <c r="F153" i="5"/>
  <c r="G153" i="5"/>
  <c r="H153" i="5"/>
  <c r="I153" i="5"/>
  <c r="J153" i="5"/>
  <c r="K153" i="5"/>
  <c r="L153" i="5"/>
  <c r="M153" i="5"/>
  <c r="N153" i="5"/>
  <c r="C154" i="5"/>
  <c r="B154" i="5"/>
  <c r="D154" i="5"/>
  <c r="E154" i="5"/>
  <c r="F154" i="5"/>
  <c r="G154" i="5"/>
  <c r="H154" i="5"/>
  <c r="I154" i="5"/>
  <c r="J154" i="5"/>
  <c r="K154" i="5"/>
  <c r="L154" i="5"/>
  <c r="M154" i="5"/>
  <c r="N154" i="5"/>
  <c r="C155" i="5"/>
  <c r="B155" i="5"/>
  <c r="D155" i="5"/>
  <c r="E155" i="5"/>
  <c r="F155" i="5"/>
  <c r="G155" i="5"/>
  <c r="H155" i="5"/>
  <c r="I155" i="5"/>
  <c r="J155" i="5"/>
  <c r="K155" i="5"/>
  <c r="L155" i="5"/>
  <c r="M155" i="5"/>
  <c r="N155" i="5"/>
  <c r="C156" i="5"/>
  <c r="B156" i="5"/>
  <c r="D156" i="5"/>
  <c r="E156" i="5"/>
  <c r="F156" i="5"/>
  <c r="G156" i="5"/>
  <c r="H156" i="5"/>
  <c r="I156" i="5"/>
  <c r="J156" i="5"/>
  <c r="K156" i="5"/>
  <c r="L156" i="5"/>
  <c r="M156" i="5"/>
  <c r="N156" i="5"/>
  <c r="C157" i="5"/>
  <c r="B157" i="5"/>
  <c r="D157" i="5"/>
  <c r="E157" i="5"/>
  <c r="F157" i="5"/>
  <c r="G157" i="5"/>
  <c r="H157" i="5"/>
  <c r="I157" i="5"/>
  <c r="J157" i="5"/>
  <c r="K157" i="5"/>
  <c r="L157" i="5"/>
  <c r="M157" i="5"/>
  <c r="N157" i="5"/>
  <c r="C158" i="5"/>
  <c r="B158" i="5"/>
  <c r="D158" i="5"/>
  <c r="E158" i="5"/>
  <c r="F158" i="5"/>
  <c r="G158" i="5"/>
  <c r="H158" i="5"/>
  <c r="I158" i="5"/>
  <c r="J158" i="5"/>
  <c r="K158" i="5"/>
  <c r="L158" i="5"/>
  <c r="M158" i="5"/>
  <c r="N158" i="5"/>
  <c r="C159" i="5"/>
  <c r="B159" i="5"/>
  <c r="D159" i="5"/>
  <c r="E159" i="5"/>
  <c r="F159" i="5"/>
  <c r="G159" i="5"/>
  <c r="H159" i="5"/>
  <c r="I159" i="5"/>
  <c r="J159" i="5"/>
  <c r="K159" i="5"/>
  <c r="L159" i="5"/>
  <c r="M159" i="5"/>
  <c r="N159" i="5"/>
  <c r="C160" i="5"/>
  <c r="B160" i="5"/>
  <c r="D160" i="5"/>
  <c r="E160" i="5"/>
  <c r="F160" i="5"/>
  <c r="G160" i="5"/>
  <c r="H160" i="5"/>
  <c r="I160" i="5"/>
  <c r="J160" i="5"/>
  <c r="K160" i="5"/>
  <c r="L160" i="5"/>
  <c r="M160" i="5"/>
  <c r="N160" i="5"/>
  <c r="C161" i="5"/>
  <c r="B161" i="5"/>
  <c r="D161" i="5"/>
  <c r="E161" i="5"/>
  <c r="F161" i="5"/>
  <c r="G161" i="5"/>
  <c r="H161" i="5"/>
  <c r="I161" i="5"/>
  <c r="J161" i="5"/>
  <c r="K161" i="5"/>
  <c r="L161" i="5"/>
  <c r="M161" i="5"/>
  <c r="N161" i="5"/>
  <c r="C162" i="5"/>
  <c r="B162" i="5"/>
  <c r="D162" i="5"/>
  <c r="E162" i="5"/>
  <c r="F162" i="5"/>
  <c r="G162" i="5"/>
  <c r="H162" i="5"/>
  <c r="I162" i="5"/>
  <c r="J162" i="5"/>
  <c r="K162" i="5"/>
  <c r="L162" i="5"/>
  <c r="M162" i="5"/>
  <c r="N162" i="5"/>
  <c r="C163" i="5"/>
  <c r="B163" i="5"/>
  <c r="D163" i="5"/>
  <c r="E163" i="5"/>
  <c r="F163" i="5"/>
  <c r="G163" i="5"/>
  <c r="H163" i="5"/>
  <c r="I163" i="5"/>
  <c r="J163" i="5"/>
  <c r="K163" i="5"/>
  <c r="L163" i="5"/>
  <c r="M163" i="5"/>
  <c r="N163" i="5"/>
  <c r="C164" i="5"/>
  <c r="B164" i="5"/>
  <c r="D164" i="5"/>
  <c r="E164" i="5"/>
  <c r="F164" i="5"/>
  <c r="G164" i="5"/>
  <c r="H164" i="5"/>
  <c r="I164" i="5"/>
  <c r="J164" i="5"/>
  <c r="K164" i="5"/>
  <c r="L164" i="5"/>
  <c r="M164" i="5"/>
  <c r="N164" i="5"/>
  <c r="C165" i="5"/>
  <c r="B165" i="5"/>
  <c r="D165" i="5"/>
  <c r="E165" i="5"/>
  <c r="F165" i="5"/>
  <c r="G165" i="5"/>
  <c r="H165" i="5"/>
  <c r="I165" i="5"/>
  <c r="J165" i="5"/>
  <c r="K165" i="5"/>
  <c r="L165" i="5"/>
  <c r="M165" i="5"/>
  <c r="N165" i="5"/>
  <c r="C166" i="5"/>
  <c r="B166" i="5"/>
  <c r="D166" i="5"/>
  <c r="E166" i="5"/>
  <c r="F166" i="5"/>
  <c r="G166" i="5"/>
  <c r="H166" i="5"/>
  <c r="I166" i="5"/>
  <c r="J166" i="5"/>
  <c r="K166" i="5"/>
  <c r="L166" i="5"/>
  <c r="M166" i="5"/>
  <c r="N166" i="5"/>
  <c r="C167" i="5"/>
  <c r="B167" i="5"/>
  <c r="D167" i="5"/>
  <c r="E167" i="5"/>
  <c r="F167" i="5"/>
  <c r="G167" i="5"/>
  <c r="H167" i="5"/>
  <c r="I167" i="5"/>
  <c r="J167" i="5"/>
  <c r="K167" i="5"/>
  <c r="L167" i="5"/>
  <c r="M167" i="5"/>
  <c r="N167" i="5"/>
  <c r="C168" i="5"/>
  <c r="B168" i="5"/>
  <c r="D168" i="5"/>
  <c r="E168" i="5"/>
  <c r="F168" i="5"/>
  <c r="G168" i="5"/>
  <c r="H168" i="5"/>
  <c r="I168" i="5"/>
  <c r="J168" i="5"/>
  <c r="K168" i="5"/>
  <c r="L168" i="5"/>
  <c r="M168" i="5"/>
  <c r="N168" i="5"/>
  <c r="C169" i="5"/>
  <c r="B169" i="5"/>
  <c r="D169" i="5"/>
  <c r="E169" i="5"/>
  <c r="F169" i="5"/>
  <c r="G169" i="5"/>
  <c r="H169" i="5"/>
  <c r="I169" i="5"/>
  <c r="J169" i="5"/>
  <c r="K169" i="5"/>
  <c r="L169" i="5"/>
  <c r="M169" i="5"/>
  <c r="N169" i="5"/>
  <c r="C170" i="5"/>
  <c r="B170" i="5"/>
  <c r="D170" i="5"/>
  <c r="E170" i="5"/>
  <c r="F170" i="5"/>
  <c r="G170" i="5"/>
  <c r="H170" i="5"/>
  <c r="I170" i="5"/>
  <c r="J170" i="5"/>
  <c r="K170" i="5"/>
  <c r="L170" i="5"/>
  <c r="M170" i="5"/>
  <c r="N170" i="5"/>
  <c r="C171" i="5"/>
  <c r="B171" i="5"/>
  <c r="D171" i="5"/>
  <c r="E171" i="5"/>
  <c r="F171" i="5"/>
  <c r="G171" i="5"/>
  <c r="H171" i="5"/>
  <c r="I171" i="5"/>
  <c r="J171" i="5"/>
  <c r="K171" i="5"/>
  <c r="L171" i="5"/>
  <c r="M171" i="5"/>
  <c r="N171" i="5"/>
  <c r="C172" i="5"/>
  <c r="B172" i="5"/>
  <c r="D172" i="5"/>
  <c r="E172" i="5"/>
  <c r="F172" i="5"/>
  <c r="G172" i="5"/>
  <c r="H172" i="5"/>
  <c r="I172" i="5"/>
  <c r="J172" i="5"/>
  <c r="K172" i="5"/>
  <c r="L172" i="5"/>
  <c r="M172" i="5"/>
  <c r="N172" i="5"/>
  <c r="C173" i="5"/>
  <c r="B173" i="5"/>
  <c r="D173" i="5"/>
  <c r="E173" i="5"/>
  <c r="F173" i="5"/>
  <c r="G173" i="5"/>
  <c r="H173" i="5"/>
  <c r="I173" i="5"/>
  <c r="J173" i="5"/>
  <c r="K173" i="5"/>
  <c r="L173" i="5"/>
  <c r="M173" i="5"/>
  <c r="N173" i="5"/>
  <c r="C174" i="5"/>
  <c r="B174" i="5"/>
  <c r="D174" i="5"/>
  <c r="E174" i="5"/>
  <c r="F174" i="5"/>
  <c r="G174" i="5"/>
  <c r="H174" i="5"/>
  <c r="I174" i="5"/>
  <c r="J174" i="5"/>
  <c r="K174" i="5"/>
  <c r="L174" i="5"/>
  <c r="M174" i="5"/>
  <c r="N174" i="5"/>
  <c r="C175" i="5"/>
  <c r="B175" i="5"/>
  <c r="D175" i="5"/>
  <c r="E175" i="5"/>
  <c r="F175" i="5"/>
  <c r="G175" i="5"/>
  <c r="H175" i="5"/>
  <c r="I175" i="5"/>
  <c r="J175" i="5"/>
  <c r="K175" i="5"/>
  <c r="L175" i="5"/>
  <c r="M175" i="5"/>
  <c r="N175" i="5"/>
  <c r="C176" i="5"/>
  <c r="B176" i="5"/>
  <c r="D176" i="5"/>
  <c r="E176" i="5"/>
  <c r="F176" i="5"/>
  <c r="G176" i="5"/>
  <c r="H176" i="5"/>
  <c r="I176" i="5"/>
  <c r="J176" i="5"/>
  <c r="K176" i="5"/>
  <c r="L176" i="5"/>
  <c r="M176" i="5"/>
  <c r="N176" i="5"/>
  <c r="C177" i="5"/>
  <c r="B177" i="5"/>
  <c r="D177" i="5"/>
  <c r="E177" i="5"/>
  <c r="F177" i="5"/>
  <c r="G177" i="5"/>
  <c r="H177" i="5"/>
  <c r="I177" i="5"/>
  <c r="J177" i="5"/>
  <c r="K177" i="5"/>
  <c r="L177" i="5"/>
  <c r="M177" i="5"/>
  <c r="N177" i="5"/>
  <c r="C178" i="5"/>
  <c r="B178" i="5"/>
  <c r="D178" i="5"/>
  <c r="E178" i="5"/>
  <c r="F178" i="5"/>
  <c r="G178" i="5"/>
  <c r="H178" i="5"/>
  <c r="I178" i="5"/>
  <c r="J178" i="5"/>
  <c r="K178" i="5"/>
  <c r="L178" i="5"/>
  <c r="M178" i="5"/>
  <c r="N178" i="5"/>
  <c r="C179" i="5"/>
  <c r="B179" i="5"/>
  <c r="D179" i="5"/>
  <c r="E179" i="5"/>
  <c r="F179" i="5"/>
  <c r="G179" i="5"/>
  <c r="H179" i="5"/>
  <c r="I179" i="5"/>
  <c r="J179" i="5"/>
  <c r="K179" i="5"/>
  <c r="L179" i="5"/>
  <c r="M179" i="5"/>
  <c r="N179" i="5"/>
  <c r="C180" i="5"/>
  <c r="B180" i="5"/>
  <c r="D180" i="5"/>
  <c r="E180" i="5"/>
  <c r="F180" i="5"/>
  <c r="G180" i="5"/>
  <c r="H180" i="5"/>
  <c r="I180" i="5"/>
  <c r="J180" i="5"/>
  <c r="K180" i="5"/>
  <c r="L180" i="5"/>
  <c r="M180" i="5"/>
  <c r="N180" i="5"/>
  <c r="C181" i="5"/>
  <c r="B181" i="5"/>
  <c r="D181" i="5"/>
  <c r="E181" i="5"/>
  <c r="F181" i="5"/>
  <c r="G181" i="5"/>
  <c r="H181" i="5"/>
  <c r="I181" i="5"/>
  <c r="J181" i="5"/>
  <c r="K181" i="5"/>
  <c r="L181" i="5"/>
  <c r="M181" i="5"/>
  <c r="N181" i="5"/>
  <c r="C182" i="5"/>
  <c r="B182" i="5"/>
  <c r="D182" i="5"/>
  <c r="E182" i="5"/>
  <c r="F182" i="5"/>
  <c r="G182" i="5"/>
  <c r="H182" i="5"/>
  <c r="I182" i="5"/>
  <c r="J182" i="5"/>
  <c r="K182" i="5"/>
  <c r="L182" i="5"/>
  <c r="M182" i="5"/>
  <c r="N182" i="5"/>
  <c r="C183" i="5"/>
  <c r="B183" i="5"/>
  <c r="D183" i="5"/>
  <c r="E183" i="5"/>
  <c r="F183" i="5"/>
  <c r="G183" i="5"/>
  <c r="H183" i="5"/>
  <c r="I183" i="5"/>
  <c r="J183" i="5"/>
  <c r="K183" i="5"/>
  <c r="L183" i="5"/>
  <c r="M183" i="5"/>
  <c r="N183" i="5"/>
  <c r="C184" i="5"/>
  <c r="B184" i="5"/>
  <c r="D184" i="5"/>
  <c r="E184" i="5"/>
  <c r="F184" i="5"/>
  <c r="G184" i="5"/>
  <c r="H184" i="5"/>
  <c r="I184" i="5"/>
  <c r="J184" i="5"/>
  <c r="K184" i="5"/>
  <c r="L184" i="5"/>
  <c r="M184" i="5"/>
  <c r="N184" i="5"/>
  <c r="C185" i="5"/>
  <c r="B185" i="5"/>
  <c r="D185" i="5"/>
  <c r="E185" i="5"/>
  <c r="F185" i="5"/>
  <c r="G185" i="5"/>
  <c r="H185" i="5"/>
  <c r="I185" i="5"/>
  <c r="J185" i="5"/>
  <c r="K185" i="5"/>
  <c r="L185" i="5"/>
  <c r="M185" i="5"/>
  <c r="N185" i="5"/>
  <c r="C186" i="5"/>
  <c r="B186" i="5"/>
  <c r="D186" i="5"/>
  <c r="E186" i="5"/>
  <c r="F186" i="5"/>
  <c r="G186" i="5"/>
  <c r="H186" i="5"/>
  <c r="I186" i="5"/>
  <c r="J186" i="5"/>
  <c r="K186" i="5"/>
  <c r="L186" i="5"/>
  <c r="M186" i="5"/>
  <c r="N186" i="5"/>
  <c r="C187" i="5"/>
  <c r="B187" i="5"/>
  <c r="D187" i="5"/>
  <c r="E187" i="5"/>
  <c r="F187" i="5"/>
  <c r="G187" i="5"/>
  <c r="H187" i="5"/>
  <c r="I187" i="5"/>
  <c r="J187" i="5"/>
  <c r="K187" i="5"/>
  <c r="L187" i="5"/>
  <c r="M187" i="5"/>
  <c r="N187" i="5"/>
  <c r="C188" i="5"/>
  <c r="B188" i="5"/>
  <c r="D188" i="5"/>
  <c r="E188" i="5"/>
  <c r="F188" i="5"/>
  <c r="G188" i="5"/>
  <c r="H188" i="5"/>
  <c r="I188" i="5"/>
  <c r="J188" i="5"/>
  <c r="K188" i="5"/>
  <c r="L188" i="5"/>
  <c r="M188" i="5"/>
  <c r="N188" i="5"/>
  <c r="C189" i="5"/>
  <c r="B189" i="5"/>
  <c r="D189" i="5"/>
  <c r="E189" i="5"/>
  <c r="F189" i="5"/>
  <c r="G189" i="5"/>
  <c r="H189" i="5"/>
  <c r="I189" i="5"/>
  <c r="J189" i="5"/>
  <c r="K189" i="5"/>
  <c r="L189" i="5"/>
  <c r="M189" i="5"/>
  <c r="N189" i="5"/>
  <c r="C190" i="5"/>
  <c r="B190" i="5"/>
  <c r="D190" i="5"/>
  <c r="E190" i="5"/>
  <c r="F190" i="5"/>
  <c r="G190" i="5"/>
  <c r="H190" i="5"/>
  <c r="I190" i="5"/>
  <c r="J190" i="5"/>
  <c r="K190" i="5"/>
  <c r="L190" i="5"/>
  <c r="M190" i="5"/>
  <c r="N190" i="5"/>
  <c r="C191" i="5"/>
  <c r="B191" i="5"/>
  <c r="D191" i="5"/>
  <c r="E191" i="5"/>
  <c r="F191" i="5"/>
  <c r="G191" i="5"/>
  <c r="H191" i="5"/>
  <c r="I191" i="5"/>
  <c r="J191" i="5"/>
  <c r="K191" i="5"/>
  <c r="L191" i="5"/>
  <c r="M191" i="5"/>
  <c r="N191" i="5"/>
  <c r="C192" i="5"/>
  <c r="B192" i="5"/>
  <c r="D192" i="5"/>
  <c r="E192" i="5"/>
  <c r="F192" i="5"/>
  <c r="G192" i="5"/>
  <c r="H192" i="5"/>
  <c r="I192" i="5"/>
  <c r="J192" i="5"/>
  <c r="K192" i="5"/>
  <c r="L192" i="5"/>
  <c r="M192" i="5"/>
  <c r="N192" i="5"/>
  <c r="C193" i="5"/>
  <c r="B193" i="5"/>
  <c r="D193" i="5"/>
  <c r="E193" i="5"/>
  <c r="F193" i="5"/>
  <c r="G193" i="5"/>
  <c r="H193" i="5"/>
  <c r="I193" i="5"/>
  <c r="J193" i="5"/>
  <c r="K193" i="5"/>
  <c r="L193" i="5"/>
  <c r="M193" i="5"/>
  <c r="N193" i="5"/>
  <c r="C194" i="5"/>
  <c r="B194" i="5"/>
  <c r="D194" i="5"/>
  <c r="E194" i="5"/>
  <c r="F194" i="5"/>
  <c r="G194" i="5"/>
  <c r="H194" i="5"/>
  <c r="I194" i="5"/>
  <c r="J194" i="5"/>
  <c r="K194" i="5"/>
  <c r="L194" i="5"/>
  <c r="M194" i="5"/>
  <c r="N194" i="5"/>
  <c r="C195" i="5"/>
  <c r="B195" i="5"/>
  <c r="D195" i="5"/>
  <c r="E195" i="5"/>
  <c r="F195" i="5"/>
  <c r="G195" i="5"/>
  <c r="H195" i="5"/>
  <c r="I195" i="5"/>
  <c r="J195" i="5"/>
  <c r="K195" i="5"/>
  <c r="L195" i="5"/>
  <c r="M195" i="5"/>
  <c r="N195" i="5"/>
  <c r="C196" i="5"/>
  <c r="B196" i="5"/>
  <c r="D196" i="5"/>
  <c r="E196" i="5"/>
  <c r="F196" i="5"/>
  <c r="G196" i="5"/>
  <c r="H196" i="5"/>
  <c r="I196" i="5"/>
  <c r="J196" i="5"/>
  <c r="K196" i="5"/>
  <c r="L196" i="5"/>
  <c r="M196" i="5"/>
  <c r="N196" i="5"/>
  <c r="C197" i="5"/>
  <c r="B197" i="5"/>
  <c r="D197" i="5"/>
  <c r="E197" i="5"/>
  <c r="F197" i="5"/>
  <c r="G197" i="5"/>
  <c r="H197" i="5"/>
  <c r="I197" i="5"/>
  <c r="J197" i="5"/>
  <c r="K197" i="5"/>
  <c r="L197" i="5"/>
  <c r="M197" i="5"/>
  <c r="N197" i="5"/>
  <c r="C198" i="5"/>
  <c r="B198" i="5"/>
  <c r="D198" i="5"/>
  <c r="E198" i="5"/>
  <c r="F198" i="5"/>
  <c r="G198" i="5"/>
  <c r="H198" i="5"/>
  <c r="I198" i="5"/>
  <c r="J198" i="5"/>
  <c r="K198" i="5"/>
  <c r="L198" i="5"/>
  <c r="M198" i="5"/>
  <c r="N198" i="5"/>
  <c r="C199" i="5"/>
  <c r="B199" i="5"/>
  <c r="D199" i="5"/>
  <c r="E199" i="5"/>
  <c r="F199" i="5"/>
  <c r="G199" i="5"/>
  <c r="H199" i="5"/>
  <c r="I199" i="5"/>
  <c r="J199" i="5"/>
  <c r="K199" i="5"/>
  <c r="L199" i="5"/>
  <c r="M199" i="5"/>
  <c r="N199" i="5"/>
  <c r="C200" i="5"/>
  <c r="B200" i="5"/>
  <c r="D200" i="5"/>
  <c r="E200" i="5"/>
  <c r="F200" i="5"/>
  <c r="G200" i="5"/>
  <c r="H200" i="5"/>
  <c r="I200" i="5"/>
  <c r="J200" i="5"/>
  <c r="K200" i="5"/>
  <c r="L200" i="5"/>
  <c r="M200" i="5"/>
  <c r="N200" i="5"/>
  <c r="C201" i="5"/>
  <c r="B201" i="5"/>
  <c r="D201" i="5"/>
  <c r="E201" i="5"/>
  <c r="F201" i="5"/>
  <c r="G201" i="5"/>
  <c r="H201" i="5"/>
  <c r="I201" i="5"/>
  <c r="J201" i="5"/>
  <c r="K201" i="5"/>
  <c r="L201" i="5"/>
  <c r="M201" i="5"/>
  <c r="N201" i="5"/>
  <c r="C202" i="5"/>
  <c r="B202" i="5"/>
  <c r="D202" i="5"/>
  <c r="E202" i="5"/>
  <c r="F202" i="5"/>
  <c r="G202" i="5"/>
  <c r="H202" i="5"/>
  <c r="I202" i="5"/>
  <c r="J202" i="5"/>
  <c r="K202" i="5"/>
  <c r="L202" i="5"/>
  <c r="M202" i="5"/>
  <c r="N202" i="5"/>
  <c r="M13" i="5"/>
  <c r="K13" i="5"/>
  <c r="I13" i="5"/>
  <c r="G13" i="5"/>
  <c r="E13" i="5"/>
  <c r="C13" i="5"/>
  <c r="N13" i="5"/>
  <c r="L13" i="5"/>
  <c r="J13" i="5"/>
  <c r="H13" i="5"/>
  <c r="F13" i="5"/>
  <c r="D13" i="5"/>
  <c r="B14" i="5"/>
  <c r="B13" i="5"/>
  <c r="M11" i="5"/>
  <c r="N12" i="5"/>
  <c r="M12" i="5"/>
  <c r="K11" i="5"/>
  <c r="L12" i="5"/>
  <c r="K12" i="5"/>
  <c r="I11" i="5"/>
  <c r="J12" i="5"/>
  <c r="I12" i="5"/>
  <c r="H12" i="5"/>
  <c r="G12" i="5"/>
  <c r="F12" i="5"/>
  <c r="E12" i="5"/>
  <c r="D12" i="5"/>
  <c r="C12" i="5"/>
  <c r="J30" i="1"/>
  <c r="J31" i="1"/>
  <c r="J32" i="1"/>
  <c r="J33" i="1"/>
  <c r="J34" i="1"/>
  <c r="J35" i="1"/>
  <c r="J36" i="1"/>
  <c r="J37" i="1"/>
  <c r="J38" i="1"/>
  <c r="J39" i="1"/>
  <c r="J29" i="1"/>
  <c r="K22" i="2"/>
  <c r="L22" i="2"/>
  <c r="J30" i="2"/>
  <c r="J31" i="2"/>
  <c r="J32" i="2"/>
  <c r="J33" i="2"/>
  <c r="J29" i="2"/>
  <c r="I29" i="2"/>
  <c r="I30" i="2"/>
  <c r="I31" i="2"/>
  <c r="I32" i="2"/>
  <c r="I33" i="2"/>
  <c r="I83" i="2"/>
  <c r="E14" i="2"/>
  <c r="E15" i="2"/>
  <c r="D23" i="1"/>
  <c r="D24" i="1"/>
  <c r="D25" i="1"/>
  <c r="D26" i="1"/>
  <c r="D22" i="1"/>
  <c r="F15" i="1"/>
  <c r="F16" i="1"/>
  <c r="F17" i="1"/>
  <c r="F18" i="1"/>
  <c r="F19" i="1"/>
  <c r="F20" i="1"/>
  <c r="F21" i="1"/>
  <c r="F22" i="1"/>
  <c r="F14" i="1"/>
  <c r="H13" i="1"/>
  <c r="H14" i="1"/>
  <c r="H15" i="1"/>
  <c r="H16" i="1"/>
  <c r="H17" i="1"/>
  <c r="H18" i="1"/>
  <c r="H19" i="1"/>
  <c r="H12" i="1"/>
  <c r="J69" i="1"/>
  <c r="J70" i="1"/>
  <c r="J71" i="1"/>
  <c r="J72" i="1"/>
  <c r="J73" i="1"/>
  <c r="J74" i="1"/>
  <c r="J75" i="1"/>
  <c r="J68" i="1"/>
  <c r="C22" i="1"/>
  <c r="C23" i="1"/>
  <c r="C24" i="1"/>
  <c r="C25" i="1"/>
  <c r="C26" i="1"/>
  <c r="E14" i="1"/>
  <c r="E15" i="1"/>
  <c r="E16" i="1"/>
  <c r="E17" i="1"/>
  <c r="E18" i="1"/>
  <c r="E19" i="1"/>
  <c r="G12" i="1"/>
  <c r="G13" i="1"/>
  <c r="G14" i="1"/>
  <c r="G15" i="1"/>
  <c r="G16" i="1"/>
  <c r="G17" i="1"/>
  <c r="M20" i="1"/>
  <c r="M21" i="1"/>
  <c r="M22" i="1"/>
  <c r="M23" i="1"/>
  <c r="K22" i="1"/>
  <c r="K23" i="1"/>
  <c r="K24" i="1"/>
  <c r="K25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C22" i="2"/>
  <c r="C23" i="2"/>
  <c r="C24" i="2"/>
  <c r="C25" i="2"/>
  <c r="C26" i="2"/>
  <c r="E37" i="2"/>
  <c r="F37" i="2"/>
  <c r="G37" i="2"/>
  <c r="H37" i="2"/>
  <c r="K37" i="2"/>
  <c r="L37" i="2"/>
  <c r="M37" i="2"/>
  <c r="N37" i="2"/>
  <c r="E38" i="2"/>
  <c r="F38" i="2"/>
  <c r="G38" i="2"/>
  <c r="H38" i="2"/>
  <c r="K38" i="2"/>
  <c r="L38" i="2"/>
  <c r="M38" i="2"/>
  <c r="N38" i="2"/>
  <c r="E39" i="2"/>
  <c r="F39" i="2"/>
  <c r="G39" i="2"/>
  <c r="H39" i="2"/>
  <c r="K39" i="2"/>
  <c r="L39" i="2"/>
  <c r="M39" i="2"/>
  <c r="N39" i="2"/>
  <c r="E40" i="2"/>
  <c r="F40" i="2"/>
  <c r="G40" i="2"/>
  <c r="H40" i="2"/>
  <c r="K40" i="2"/>
  <c r="L40" i="2"/>
  <c r="M40" i="2"/>
  <c r="N40" i="2"/>
  <c r="E41" i="2"/>
  <c r="F41" i="2"/>
  <c r="G41" i="2"/>
  <c r="H41" i="2"/>
  <c r="K41" i="2"/>
  <c r="L41" i="2"/>
  <c r="M41" i="2"/>
  <c r="N41" i="2"/>
  <c r="E42" i="2"/>
  <c r="F42" i="2"/>
  <c r="G42" i="2"/>
  <c r="H42" i="2"/>
  <c r="K42" i="2"/>
  <c r="L42" i="2"/>
  <c r="M42" i="2"/>
  <c r="N42" i="2"/>
  <c r="E43" i="2"/>
  <c r="F43" i="2"/>
  <c r="G43" i="2"/>
  <c r="H43" i="2"/>
  <c r="K43" i="2"/>
  <c r="L43" i="2"/>
  <c r="M43" i="2"/>
  <c r="N43" i="2"/>
  <c r="E44" i="2"/>
  <c r="F44" i="2"/>
  <c r="G44" i="2"/>
  <c r="H44" i="2"/>
  <c r="K44" i="2"/>
  <c r="L44" i="2"/>
  <c r="M44" i="2"/>
  <c r="N44" i="2"/>
  <c r="E45" i="2"/>
  <c r="F45" i="2"/>
  <c r="G45" i="2"/>
  <c r="H45" i="2"/>
  <c r="K45" i="2"/>
  <c r="L45" i="2"/>
  <c r="M45" i="2"/>
  <c r="N45" i="2"/>
  <c r="E46" i="2"/>
  <c r="F46" i="2"/>
  <c r="G46" i="2"/>
  <c r="H46" i="2"/>
  <c r="K46" i="2"/>
  <c r="L46" i="2"/>
  <c r="M46" i="2"/>
  <c r="N46" i="2"/>
  <c r="E47" i="2"/>
  <c r="F47" i="2"/>
  <c r="G47" i="2"/>
  <c r="H47" i="2"/>
  <c r="K47" i="2"/>
  <c r="L47" i="2"/>
  <c r="M47" i="2"/>
  <c r="N47" i="2"/>
  <c r="E48" i="2"/>
  <c r="F48" i="2"/>
  <c r="G48" i="2"/>
  <c r="H48" i="2"/>
  <c r="K48" i="2"/>
  <c r="L48" i="2"/>
  <c r="M48" i="2"/>
  <c r="N48" i="2"/>
  <c r="E49" i="2"/>
  <c r="F49" i="2"/>
  <c r="G49" i="2"/>
  <c r="H49" i="2"/>
  <c r="K49" i="2"/>
  <c r="L49" i="2"/>
  <c r="M49" i="2"/>
  <c r="N49" i="2"/>
  <c r="E50" i="2"/>
  <c r="F50" i="2"/>
  <c r="G50" i="2"/>
  <c r="H50" i="2"/>
  <c r="K50" i="2"/>
  <c r="L50" i="2"/>
  <c r="M50" i="2"/>
  <c r="N50" i="2"/>
  <c r="E51" i="2"/>
  <c r="F51" i="2"/>
  <c r="G51" i="2"/>
  <c r="H51" i="2"/>
  <c r="K51" i="2"/>
  <c r="L51" i="2"/>
  <c r="M51" i="2"/>
  <c r="N51" i="2"/>
  <c r="E52" i="2"/>
  <c r="F52" i="2"/>
  <c r="G52" i="2"/>
  <c r="H52" i="2"/>
  <c r="K52" i="2"/>
  <c r="L52" i="2"/>
  <c r="M52" i="2"/>
  <c r="N52" i="2"/>
  <c r="E53" i="2"/>
  <c r="F53" i="2"/>
  <c r="G53" i="2"/>
  <c r="H53" i="2"/>
  <c r="K53" i="2"/>
  <c r="L53" i="2"/>
  <c r="M53" i="2"/>
  <c r="N53" i="2"/>
  <c r="E54" i="2"/>
  <c r="F54" i="2"/>
  <c r="G54" i="2"/>
  <c r="H54" i="2"/>
  <c r="K54" i="2"/>
  <c r="L54" i="2"/>
  <c r="M54" i="2"/>
  <c r="N54" i="2"/>
  <c r="E55" i="2"/>
  <c r="F55" i="2"/>
  <c r="G55" i="2"/>
  <c r="H55" i="2"/>
  <c r="K55" i="2"/>
  <c r="L55" i="2"/>
  <c r="M55" i="2"/>
  <c r="N55" i="2"/>
  <c r="E56" i="2"/>
  <c r="F56" i="2"/>
  <c r="G56" i="2"/>
  <c r="H56" i="2"/>
  <c r="K56" i="2"/>
  <c r="L56" i="2"/>
  <c r="M56" i="2"/>
  <c r="N56" i="2"/>
  <c r="E57" i="2"/>
  <c r="F57" i="2"/>
  <c r="G57" i="2"/>
  <c r="H57" i="2"/>
  <c r="K57" i="2"/>
  <c r="L57" i="2"/>
  <c r="M57" i="2"/>
  <c r="N57" i="2"/>
  <c r="E58" i="2"/>
  <c r="F58" i="2"/>
  <c r="G58" i="2"/>
  <c r="H58" i="2"/>
  <c r="K58" i="2"/>
  <c r="L58" i="2"/>
  <c r="M58" i="2"/>
  <c r="N58" i="2"/>
  <c r="E59" i="2"/>
  <c r="F59" i="2"/>
  <c r="G59" i="2"/>
  <c r="H59" i="2"/>
  <c r="K59" i="2"/>
  <c r="L59" i="2"/>
  <c r="M59" i="2"/>
  <c r="N59" i="2"/>
  <c r="E60" i="2"/>
  <c r="F60" i="2"/>
  <c r="G60" i="2"/>
  <c r="H60" i="2"/>
  <c r="K60" i="2"/>
  <c r="L60" i="2"/>
  <c r="M60" i="2"/>
  <c r="N60" i="2"/>
  <c r="E61" i="2"/>
  <c r="F61" i="2"/>
  <c r="G61" i="2"/>
  <c r="H61" i="2"/>
  <c r="K61" i="2"/>
  <c r="L61" i="2"/>
  <c r="M61" i="2"/>
  <c r="N61" i="2"/>
  <c r="E62" i="2"/>
  <c r="F62" i="2"/>
  <c r="G62" i="2"/>
  <c r="H62" i="2"/>
  <c r="K62" i="2"/>
  <c r="L62" i="2"/>
  <c r="M62" i="2"/>
  <c r="N62" i="2"/>
  <c r="E63" i="2"/>
  <c r="F63" i="2"/>
  <c r="G63" i="2"/>
  <c r="H63" i="2"/>
  <c r="K63" i="2"/>
  <c r="L63" i="2"/>
  <c r="M63" i="2"/>
  <c r="N63" i="2"/>
  <c r="E64" i="2"/>
  <c r="F64" i="2"/>
  <c r="G64" i="2"/>
  <c r="H64" i="2"/>
  <c r="K64" i="2"/>
  <c r="L64" i="2"/>
  <c r="M64" i="2"/>
  <c r="N64" i="2"/>
  <c r="D65" i="2"/>
  <c r="E65" i="2"/>
  <c r="F65" i="2"/>
  <c r="G65" i="2"/>
  <c r="H65" i="2"/>
  <c r="K65" i="2"/>
  <c r="L65" i="2"/>
  <c r="M65" i="2"/>
  <c r="N65" i="2"/>
  <c r="D66" i="2"/>
  <c r="E66" i="2"/>
  <c r="F66" i="2"/>
  <c r="G66" i="2"/>
  <c r="H66" i="2"/>
  <c r="K66" i="2"/>
  <c r="L66" i="2"/>
  <c r="M66" i="2"/>
  <c r="N66" i="2"/>
  <c r="D67" i="2"/>
  <c r="E67" i="2"/>
  <c r="F67" i="2"/>
  <c r="G67" i="2"/>
  <c r="H67" i="2"/>
  <c r="K67" i="2"/>
  <c r="L67" i="2"/>
  <c r="M67" i="2"/>
  <c r="N67" i="2"/>
  <c r="D68" i="2"/>
  <c r="E68" i="2"/>
  <c r="F68" i="2"/>
  <c r="G68" i="2"/>
  <c r="H68" i="2"/>
  <c r="K68" i="2"/>
  <c r="L68" i="2"/>
  <c r="M68" i="2"/>
  <c r="N68" i="2"/>
  <c r="D69" i="2"/>
  <c r="E69" i="2"/>
  <c r="F69" i="2"/>
  <c r="G69" i="2"/>
  <c r="H69" i="2"/>
  <c r="K69" i="2"/>
  <c r="L69" i="2"/>
  <c r="M69" i="2"/>
  <c r="N69" i="2"/>
  <c r="D70" i="2"/>
  <c r="E70" i="2"/>
  <c r="F70" i="2"/>
  <c r="G70" i="2"/>
  <c r="H70" i="2"/>
  <c r="K70" i="2"/>
  <c r="L70" i="2"/>
  <c r="M70" i="2"/>
  <c r="N70" i="2"/>
  <c r="D71" i="2"/>
  <c r="E71" i="2"/>
  <c r="F71" i="2"/>
  <c r="G71" i="2"/>
  <c r="H71" i="2"/>
  <c r="K71" i="2"/>
  <c r="L71" i="2"/>
  <c r="M71" i="2"/>
  <c r="N71" i="2"/>
  <c r="D72" i="2"/>
  <c r="E72" i="2"/>
  <c r="F72" i="2"/>
  <c r="G72" i="2"/>
  <c r="H72" i="2"/>
  <c r="K72" i="2"/>
  <c r="L72" i="2"/>
  <c r="M72" i="2"/>
  <c r="N72" i="2"/>
  <c r="D73" i="2"/>
  <c r="E73" i="2"/>
  <c r="F73" i="2"/>
  <c r="G73" i="2"/>
  <c r="H73" i="2"/>
  <c r="K73" i="2"/>
  <c r="L73" i="2"/>
  <c r="M73" i="2"/>
  <c r="N73" i="2"/>
  <c r="D74" i="2"/>
  <c r="E74" i="2"/>
  <c r="F74" i="2"/>
  <c r="G74" i="2"/>
  <c r="H74" i="2"/>
  <c r="K74" i="2"/>
  <c r="L74" i="2"/>
  <c r="M74" i="2"/>
  <c r="N74" i="2"/>
  <c r="D75" i="2"/>
  <c r="E75" i="2"/>
  <c r="F75" i="2"/>
  <c r="G75" i="2"/>
  <c r="H75" i="2"/>
  <c r="K75" i="2"/>
  <c r="L75" i="2"/>
  <c r="M75" i="2"/>
  <c r="N75" i="2"/>
  <c r="G12" i="2"/>
  <c r="H12" i="2"/>
  <c r="G13" i="2"/>
  <c r="H13" i="2"/>
  <c r="F14" i="2"/>
  <c r="G14" i="2"/>
  <c r="H14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M20" i="2"/>
  <c r="N20" i="2"/>
  <c r="E21" i="2"/>
  <c r="F21" i="2"/>
  <c r="G21" i="2"/>
  <c r="H21" i="2"/>
  <c r="M21" i="2"/>
  <c r="N21" i="2"/>
  <c r="D22" i="2"/>
  <c r="E22" i="2"/>
  <c r="F22" i="2"/>
  <c r="G22" i="2"/>
  <c r="H22" i="2"/>
  <c r="M22" i="2"/>
  <c r="N22" i="2"/>
  <c r="D23" i="2"/>
  <c r="E23" i="2"/>
  <c r="F23" i="2"/>
  <c r="G23" i="2"/>
  <c r="H23" i="2"/>
  <c r="K23" i="2"/>
  <c r="L23" i="2"/>
  <c r="M23" i="2"/>
  <c r="N23" i="2"/>
  <c r="D24" i="2"/>
  <c r="E24" i="2"/>
  <c r="F24" i="2"/>
  <c r="G24" i="2"/>
  <c r="H24" i="2"/>
  <c r="K24" i="2"/>
  <c r="L24" i="2"/>
  <c r="M24" i="2"/>
  <c r="N24" i="2"/>
  <c r="D25" i="2"/>
  <c r="E25" i="2"/>
  <c r="F25" i="2"/>
  <c r="G25" i="2"/>
  <c r="H25" i="2"/>
  <c r="K25" i="2"/>
  <c r="L25" i="2"/>
  <c r="M25" i="2"/>
  <c r="N25" i="2"/>
  <c r="D26" i="2"/>
  <c r="E26" i="2"/>
  <c r="F26" i="2"/>
  <c r="G26" i="2"/>
  <c r="H26" i="2"/>
  <c r="K26" i="2"/>
  <c r="L26" i="2"/>
  <c r="M26" i="2"/>
  <c r="N26" i="2"/>
  <c r="D27" i="2"/>
  <c r="E27" i="2"/>
  <c r="F27" i="2"/>
  <c r="G27" i="2"/>
  <c r="H27" i="2"/>
  <c r="K27" i="2"/>
  <c r="L27" i="2"/>
  <c r="M27" i="2"/>
  <c r="N27" i="2"/>
  <c r="D28" i="2"/>
  <c r="E28" i="2"/>
  <c r="F28" i="2"/>
  <c r="G28" i="2"/>
  <c r="H28" i="2"/>
  <c r="K28" i="2"/>
  <c r="L28" i="2"/>
  <c r="M28" i="2"/>
  <c r="N28" i="2"/>
  <c r="D29" i="2"/>
  <c r="E29" i="2"/>
  <c r="F29" i="2"/>
  <c r="G29" i="2"/>
  <c r="H29" i="2"/>
  <c r="K29" i="2"/>
  <c r="L29" i="2"/>
  <c r="M29" i="2"/>
  <c r="N29" i="2"/>
  <c r="E30" i="2"/>
  <c r="F30" i="2"/>
  <c r="G30" i="2"/>
  <c r="H30" i="2"/>
  <c r="K30" i="2"/>
  <c r="L30" i="2"/>
  <c r="M30" i="2"/>
  <c r="N30" i="2"/>
  <c r="E31" i="2"/>
  <c r="F31" i="2"/>
  <c r="G31" i="2"/>
  <c r="H31" i="2"/>
  <c r="K31" i="2"/>
  <c r="L31" i="2"/>
  <c r="M31" i="2"/>
  <c r="N31" i="2"/>
  <c r="E32" i="2"/>
  <c r="F32" i="2"/>
  <c r="G32" i="2"/>
  <c r="H32" i="2"/>
  <c r="K32" i="2"/>
  <c r="L32" i="2"/>
  <c r="M32" i="2"/>
  <c r="N32" i="2"/>
  <c r="E33" i="2"/>
  <c r="F33" i="2"/>
  <c r="G33" i="2"/>
  <c r="H33" i="2"/>
  <c r="K33" i="2"/>
  <c r="L33" i="2"/>
  <c r="M33" i="2"/>
  <c r="N33" i="2"/>
  <c r="E34" i="2"/>
  <c r="F34" i="2"/>
  <c r="G34" i="2"/>
  <c r="H34" i="2"/>
  <c r="K34" i="2"/>
  <c r="L34" i="2"/>
  <c r="M34" i="2"/>
  <c r="N34" i="2"/>
  <c r="E35" i="2"/>
  <c r="F35" i="2"/>
  <c r="G35" i="2"/>
  <c r="H35" i="2"/>
  <c r="K35" i="2"/>
  <c r="L35" i="2"/>
  <c r="M35" i="2"/>
  <c r="N35" i="2"/>
  <c r="E36" i="2"/>
  <c r="F36" i="2"/>
  <c r="G36" i="2"/>
  <c r="H36" i="2"/>
  <c r="K36" i="2"/>
  <c r="L36" i="2"/>
  <c r="M36" i="2"/>
  <c r="N36" i="2"/>
  <c r="M199" i="2"/>
  <c r="B199" i="2"/>
  <c r="N199" i="2"/>
  <c r="K199" i="2"/>
  <c r="L199" i="2"/>
  <c r="I199" i="2"/>
  <c r="J199" i="2"/>
  <c r="G199" i="2"/>
  <c r="H199" i="2"/>
  <c r="E199" i="2"/>
  <c r="F199" i="2"/>
  <c r="C199" i="2"/>
  <c r="D199" i="2"/>
  <c r="M198" i="2"/>
  <c r="B198" i="2"/>
  <c r="N198" i="2"/>
  <c r="K198" i="2"/>
  <c r="L198" i="2"/>
  <c r="I198" i="2"/>
  <c r="J198" i="2"/>
  <c r="G198" i="2"/>
  <c r="H198" i="2"/>
  <c r="E198" i="2"/>
  <c r="F198" i="2"/>
  <c r="C198" i="2"/>
  <c r="D198" i="2"/>
  <c r="M197" i="2"/>
  <c r="B197" i="2"/>
  <c r="N197" i="2"/>
  <c r="K197" i="2"/>
  <c r="L197" i="2"/>
  <c r="I197" i="2"/>
  <c r="J197" i="2"/>
  <c r="G197" i="2"/>
  <c r="H197" i="2"/>
  <c r="E197" i="2"/>
  <c r="F197" i="2"/>
  <c r="C197" i="2"/>
  <c r="D197" i="2"/>
  <c r="M196" i="2"/>
  <c r="B196" i="2"/>
  <c r="N196" i="2"/>
  <c r="K196" i="2"/>
  <c r="L196" i="2"/>
  <c r="I196" i="2"/>
  <c r="J196" i="2"/>
  <c r="G196" i="2"/>
  <c r="H196" i="2"/>
  <c r="E196" i="2"/>
  <c r="F196" i="2"/>
  <c r="C196" i="2"/>
  <c r="D196" i="2"/>
  <c r="M195" i="2"/>
  <c r="B195" i="2"/>
  <c r="N195" i="2"/>
  <c r="K195" i="2"/>
  <c r="L195" i="2"/>
  <c r="I195" i="2"/>
  <c r="J195" i="2"/>
  <c r="G195" i="2"/>
  <c r="H195" i="2"/>
  <c r="E195" i="2"/>
  <c r="F195" i="2"/>
  <c r="C195" i="2"/>
  <c r="D195" i="2"/>
  <c r="M194" i="2"/>
  <c r="B194" i="2"/>
  <c r="N194" i="2"/>
  <c r="K194" i="2"/>
  <c r="L194" i="2"/>
  <c r="I194" i="2"/>
  <c r="J194" i="2"/>
  <c r="G194" i="2"/>
  <c r="H194" i="2"/>
  <c r="E194" i="2"/>
  <c r="F194" i="2"/>
  <c r="C194" i="2"/>
  <c r="D194" i="2"/>
  <c r="M193" i="2"/>
  <c r="B193" i="2"/>
  <c r="N193" i="2"/>
  <c r="K193" i="2"/>
  <c r="L193" i="2"/>
  <c r="I193" i="2"/>
  <c r="J193" i="2"/>
  <c r="G193" i="2"/>
  <c r="H193" i="2"/>
  <c r="E193" i="2"/>
  <c r="F193" i="2"/>
  <c r="C193" i="2"/>
  <c r="D193" i="2"/>
  <c r="M192" i="2"/>
  <c r="B192" i="2"/>
  <c r="N192" i="2"/>
  <c r="K192" i="2"/>
  <c r="L192" i="2"/>
  <c r="I192" i="2"/>
  <c r="J192" i="2"/>
  <c r="G192" i="2"/>
  <c r="H192" i="2"/>
  <c r="E192" i="2"/>
  <c r="F192" i="2"/>
  <c r="C192" i="2"/>
  <c r="D192" i="2"/>
  <c r="M191" i="2"/>
  <c r="B191" i="2"/>
  <c r="N191" i="2"/>
  <c r="K191" i="2"/>
  <c r="L191" i="2"/>
  <c r="I191" i="2"/>
  <c r="J191" i="2"/>
  <c r="G191" i="2"/>
  <c r="H191" i="2"/>
  <c r="E191" i="2"/>
  <c r="F191" i="2"/>
  <c r="C191" i="2"/>
  <c r="D191" i="2"/>
  <c r="M190" i="2"/>
  <c r="B190" i="2"/>
  <c r="N190" i="2"/>
  <c r="K190" i="2"/>
  <c r="L190" i="2"/>
  <c r="I190" i="2"/>
  <c r="J190" i="2"/>
  <c r="G190" i="2"/>
  <c r="H190" i="2"/>
  <c r="E190" i="2"/>
  <c r="F190" i="2"/>
  <c r="C190" i="2"/>
  <c r="D190" i="2"/>
  <c r="M189" i="2"/>
  <c r="B189" i="2"/>
  <c r="N189" i="2"/>
  <c r="K189" i="2"/>
  <c r="L189" i="2"/>
  <c r="I189" i="2"/>
  <c r="J189" i="2"/>
  <c r="G189" i="2"/>
  <c r="H189" i="2"/>
  <c r="E189" i="2"/>
  <c r="F189" i="2"/>
  <c r="C189" i="2"/>
  <c r="D189" i="2"/>
  <c r="M188" i="2"/>
  <c r="B188" i="2"/>
  <c r="N188" i="2"/>
  <c r="K188" i="2"/>
  <c r="L188" i="2"/>
  <c r="I188" i="2"/>
  <c r="J188" i="2"/>
  <c r="G188" i="2"/>
  <c r="H188" i="2"/>
  <c r="E188" i="2"/>
  <c r="F188" i="2"/>
  <c r="C188" i="2"/>
  <c r="D188" i="2"/>
  <c r="M187" i="2"/>
  <c r="B187" i="2"/>
  <c r="N187" i="2"/>
  <c r="K187" i="2"/>
  <c r="L187" i="2"/>
  <c r="I187" i="2"/>
  <c r="J187" i="2"/>
  <c r="G187" i="2"/>
  <c r="H187" i="2"/>
  <c r="E187" i="2"/>
  <c r="F187" i="2"/>
  <c r="C187" i="2"/>
  <c r="D187" i="2"/>
  <c r="M186" i="2"/>
  <c r="B186" i="2"/>
  <c r="N186" i="2"/>
  <c r="K186" i="2"/>
  <c r="L186" i="2"/>
  <c r="I186" i="2"/>
  <c r="J186" i="2"/>
  <c r="G186" i="2"/>
  <c r="H186" i="2"/>
  <c r="E186" i="2"/>
  <c r="F186" i="2"/>
  <c r="C186" i="2"/>
  <c r="D186" i="2"/>
  <c r="M185" i="2"/>
  <c r="B185" i="2"/>
  <c r="N185" i="2"/>
  <c r="K185" i="2"/>
  <c r="L185" i="2"/>
  <c r="I185" i="2"/>
  <c r="J185" i="2"/>
  <c r="G185" i="2"/>
  <c r="H185" i="2"/>
  <c r="E185" i="2"/>
  <c r="F185" i="2"/>
  <c r="C185" i="2"/>
  <c r="D185" i="2"/>
  <c r="M184" i="2"/>
  <c r="B184" i="2"/>
  <c r="N184" i="2"/>
  <c r="K184" i="2"/>
  <c r="L184" i="2"/>
  <c r="I184" i="2"/>
  <c r="J184" i="2"/>
  <c r="G184" i="2"/>
  <c r="H184" i="2"/>
  <c r="E184" i="2"/>
  <c r="F184" i="2"/>
  <c r="C184" i="2"/>
  <c r="D184" i="2"/>
  <c r="M183" i="2"/>
  <c r="B183" i="2"/>
  <c r="N183" i="2"/>
  <c r="K183" i="2"/>
  <c r="L183" i="2"/>
  <c r="I183" i="2"/>
  <c r="J183" i="2"/>
  <c r="G183" i="2"/>
  <c r="H183" i="2"/>
  <c r="E183" i="2"/>
  <c r="F183" i="2"/>
  <c r="C183" i="2"/>
  <c r="D183" i="2"/>
  <c r="M182" i="2"/>
  <c r="B182" i="2"/>
  <c r="N182" i="2"/>
  <c r="K182" i="2"/>
  <c r="L182" i="2"/>
  <c r="I182" i="2"/>
  <c r="J182" i="2"/>
  <c r="G182" i="2"/>
  <c r="H182" i="2"/>
  <c r="E182" i="2"/>
  <c r="F182" i="2"/>
  <c r="C182" i="2"/>
  <c r="D182" i="2"/>
  <c r="M181" i="2"/>
  <c r="B181" i="2"/>
  <c r="N181" i="2"/>
  <c r="K181" i="2"/>
  <c r="L181" i="2"/>
  <c r="I181" i="2"/>
  <c r="J181" i="2"/>
  <c r="G181" i="2"/>
  <c r="H181" i="2"/>
  <c r="E181" i="2"/>
  <c r="F181" i="2"/>
  <c r="C181" i="2"/>
  <c r="D181" i="2"/>
  <c r="M180" i="2"/>
  <c r="B180" i="2"/>
  <c r="N180" i="2"/>
  <c r="K180" i="2"/>
  <c r="L180" i="2"/>
  <c r="I180" i="2"/>
  <c r="J180" i="2"/>
  <c r="G180" i="2"/>
  <c r="H180" i="2"/>
  <c r="E180" i="2"/>
  <c r="F180" i="2"/>
  <c r="C180" i="2"/>
  <c r="D180" i="2"/>
  <c r="M179" i="2"/>
  <c r="B179" i="2"/>
  <c r="N179" i="2"/>
  <c r="K179" i="2"/>
  <c r="L179" i="2"/>
  <c r="I179" i="2"/>
  <c r="J179" i="2"/>
  <c r="G179" i="2"/>
  <c r="H179" i="2"/>
  <c r="E179" i="2"/>
  <c r="F179" i="2"/>
  <c r="C179" i="2"/>
  <c r="D179" i="2"/>
  <c r="M178" i="2"/>
  <c r="B178" i="2"/>
  <c r="N178" i="2"/>
  <c r="K178" i="2"/>
  <c r="L178" i="2"/>
  <c r="I178" i="2"/>
  <c r="J178" i="2"/>
  <c r="G178" i="2"/>
  <c r="H178" i="2"/>
  <c r="E178" i="2"/>
  <c r="F178" i="2"/>
  <c r="C178" i="2"/>
  <c r="D178" i="2"/>
  <c r="M177" i="2"/>
  <c r="B177" i="2"/>
  <c r="N177" i="2"/>
  <c r="K177" i="2"/>
  <c r="L177" i="2"/>
  <c r="I177" i="2"/>
  <c r="J177" i="2"/>
  <c r="G177" i="2"/>
  <c r="H177" i="2"/>
  <c r="E177" i="2"/>
  <c r="F177" i="2"/>
  <c r="C177" i="2"/>
  <c r="D177" i="2"/>
  <c r="M176" i="2"/>
  <c r="B176" i="2"/>
  <c r="N176" i="2"/>
  <c r="K176" i="2"/>
  <c r="L176" i="2"/>
  <c r="I176" i="2"/>
  <c r="J176" i="2"/>
  <c r="G176" i="2"/>
  <c r="H176" i="2"/>
  <c r="E176" i="2"/>
  <c r="F176" i="2"/>
  <c r="C176" i="2"/>
  <c r="D176" i="2"/>
  <c r="M175" i="2"/>
  <c r="B175" i="2"/>
  <c r="N175" i="2"/>
  <c r="K175" i="2"/>
  <c r="L175" i="2"/>
  <c r="I175" i="2"/>
  <c r="J175" i="2"/>
  <c r="G175" i="2"/>
  <c r="H175" i="2"/>
  <c r="E175" i="2"/>
  <c r="F175" i="2"/>
  <c r="C175" i="2"/>
  <c r="D175" i="2"/>
  <c r="M174" i="2"/>
  <c r="B174" i="2"/>
  <c r="N174" i="2"/>
  <c r="K174" i="2"/>
  <c r="L174" i="2"/>
  <c r="I174" i="2"/>
  <c r="J174" i="2"/>
  <c r="G174" i="2"/>
  <c r="H174" i="2"/>
  <c r="E174" i="2"/>
  <c r="F174" i="2"/>
  <c r="C174" i="2"/>
  <c r="D174" i="2"/>
  <c r="M173" i="2"/>
  <c r="B173" i="2"/>
  <c r="N173" i="2"/>
  <c r="K173" i="2"/>
  <c r="L173" i="2"/>
  <c r="I173" i="2"/>
  <c r="J173" i="2"/>
  <c r="G173" i="2"/>
  <c r="H173" i="2"/>
  <c r="E173" i="2"/>
  <c r="F173" i="2"/>
  <c r="C173" i="2"/>
  <c r="D173" i="2"/>
  <c r="M172" i="2"/>
  <c r="B172" i="2"/>
  <c r="N172" i="2"/>
  <c r="K172" i="2"/>
  <c r="L172" i="2"/>
  <c r="I172" i="2"/>
  <c r="J172" i="2"/>
  <c r="G172" i="2"/>
  <c r="H172" i="2"/>
  <c r="E172" i="2"/>
  <c r="F172" i="2"/>
  <c r="C172" i="2"/>
  <c r="D172" i="2"/>
  <c r="M171" i="2"/>
  <c r="B171" i="2"/>
  <c r="N171" i="2"/>
  <c r="K171" i="2"/>
  <c r="L171" i="2"/>
  <c r="I171" i="2"/>
  <c r="J171" i="2"/>
  <c r="G171" i="2"/>
  <c r="H171" i="2"/>
  <c r="E171" i="2"/>
  <c r="F171" i="2"/>
  <c r="C171" i="2"/>
  <c r="D171" i="2"/>
  <c r="M170" i="2"/>
  <c r="B170" i="2"/>
  <c r="N170" i="2"/>
  <c r="K170" i="2"/>
  <c r="L170" i="2"/>
  <c r="I170" i="2"/>
  <c r="J170" i="2"/>
  <c r="G170" i="2"/>
  <c r="H170" i="2"/>
  <c r="E170" i="2"/>
  <c r="F170" i="2"/>
  <c r="C170" i="2"/>
  <c r="D170" i="2"/>
  <c r="M169" i="2"/>
  <c r="B169" i="2"/>
  <c r="N169" i="2"/>
  <c r="K169" i="2"/>
  <c r="L169" i="2"/>
  <c r="I169" i="2"/>
  <c r="J169" i="2"/>
  <c r="G169" i="2"/>
  <c r="H169" i="2"/>
  <c r="E169" i="2"/>
  <c r="F169" i="2"/>
  <c r="C169" i="2"/>
  <c r="D169" i="2"/>
  <c r="M168" i="2"/>
  <c r="B168" i="2"/>
  <c r="N168" i="2"/>
  <c r="K168" i="2"/>
  <c r="L168" i="2"/>
  <c r="I168" i="2"/>
  <c r="J168" i="2"/>
  <c r="G168" i="2"/>
  <c r="H168" i="2"/>
  <c r="E168" i="2"/>
  <c r="F168" i="2"/>
  <c r="C168" i="2"/>
  <c r="D168" i="2"/>
  <c r="M167" i="2"/>
  <c r="B167" i="2"/>
  <c r="N167" i="2"/>
  <c r="K167" i="2"/>
  <c r="L167" i="2"/>
  <c r="I167" i="2"/>
  <c r="J167" i="2"/>
  <c r="G167" i="2"/>
  <c r="H167" i="2"/>
  <c r="E167" i="2"/>
  <c r="F167" i="2"/>
  <c r="C167" i="2"/>
  <c r="D167" i="2"/>
  <c r="M166" i="2"/>
  <c r="B166" i="2"/>
  <c r="N166" i="2"/>
  <c r="K166" i="2"/>
  <c r="L166" i="2"/>
  <c r="I166" i="2"/>
  <c r="J166" i="2"/>
  <c r="G166" i="2"/>
  <c r="H166" i="2"/>
  <c r="E166" i="2"/>
  <c r="F166" i="2"/>
  <c r="C166" i="2"/>
  <c r="D166" i="2"/>
  <c r="M165" i="2"/>
  <c r="B165" i="2"/>
  <c r="N165" i="2"/>
  <c r="K165" i="2"/>
  <c r="L165" i="2"/>
  <c r="I165" i="2"/>
  <c r="J165" i="2"/>
  <c r="G165" i="2"/>
  <c r="H165" i="2"/>
  <c r="E165" i="2"/>
  <c r="F165" i="2"/>
  <c r="C165" i="2"/>
  <c r="D165" i="2"/>
  <c r="M164" i="2"/>
  <c r="B164" i="2"/>
  <c r="N164" i="2"/>
  <c r="K164" i="2"/>
  <c r="L164" i="2"/>
  <c r="I164" i="2"/>
  <c r="J164" i="2"/>
  <c r="G164" i="2"/>
  <c r="H164" i="2"/>
  <c r="E164" i="2"/>
  <c r="F164" i="2"/>
  <c r="C164" i="2"/>
  <c r="D164" i="2"/>
  <c r="M163" i="2"/>
  <c r="B163" i="2"/>
  <c r="N163" i="2"/>
  <c r="K163" i="2"/>
  <c r="L163" i="2"/>
  <c r="I163" i="2"/>
  <c r="J163" i="2"/>
  <c r="G163" i="2"/>
  <c r="H163" i="2"/>
  <c r="E163" i="2"/>
  <c r="F163" i="2"/>
  <c r="C163" i="2"/>
  <c r="D163" i="2"/>
  <c r="M162" i="2"/>
  <c r="B162" i="2"/>
  <c r="N162" i="2"/>
  <c r="K162" i="2"/>
  <c r="L162" i="2"/>
  <c r="I162" i="2"/>
  <c r="J162" i="2"/>
  <c r="G162" i="2"/>
  <c r="H162" i="2"/>
  <c r="E162" i="2"/>
  <c r="F162" i="2"/>
  <c r="C162" i="2"/>
  <c r="D162" i="2"/>
  <c r="M161" i="2"/>
  <c r="B161" i="2"/>
  <c r="N161" i="2"/>
  <c r="K161" i="2"/>
  <c r="L161" i="2"/>
  <c r="I161" i="2"/>
  <c r="J161" i="2"/>
  <c r="G161" i="2"/>
  <c r="H161" i="2"/>
  <c r="E161" i="2"/>
  <c r="F161" i="2"/>
  <c r="C161" i="2"/>
  <c r="D161" i="2"/>
  <c r="M160" i="2"/>
  <c r="B160" i="2"/>
  <c r="N160" i="2"/>
  <c r="K160" i="2"/>
  <c r="L160" i="2"/>
  <c r="I160" i="2"/>
  <c r="J160" i="2"/>
  <c r="G160" i="2"/>
  <c r="H160" i="2"/>
  <c r="E160" i="2"/>
  <c r="F160" i="2"/>
  <c r="C160" i="2"/>
  <c r="D160" i="2"/>
  <c r="M159" i="2"/>
  <c r="B159" i="2"/>
  <c r="N159" i="2"/>
  <c r="K159" i="2"/>
  <c r="L159" i="2"/>
  <c r="I159" i="2"/>
  <c r="J159" i="2"/>
  <c r="G159" i="2"/>
  <c r="H159" i="2"/>
  <c r="E159" i="2"/>
  <c r="F159" i="2"/>
  <c r="C159" i="2"/>
  <c r="D159" i="2"/>
  <c r="M158" i="2"/>
  <c r="B158" i="2"/>
  <c r="N158" i="2"/>
  <c r="K158" i="2"/>
  <c r="L158" i="2"/>
  <c r="I158" i="2"/>
  <c r="J158" i="2"/>
  <c r="G158" i="2"/>
  <c r="H158" i="2"/>
  <c r="E158" i="2"/>
  <c r="F158" i="2"/>
  <c r="C158" i="2"/>
  <c r="D158" i="2"/>
  <c r="M157" i="2"/>
  <c r="B157" i="2"/>
  <c r="N157" i="2"/>
  <c r="K157" i="2"/>
  <c r="L157" i="2"/>
  <c r="I157" i="2"/>
  <c r="J157" i="2"/>
  <c r="G157" i="2"/>
  <c r="H157" i="2"/>
  <c r="E157" i="2"/>
  <c r="F157" i="2"/>
  <c r="C157" i="2"/>
  <c r="D157" i="2"/>
  <c r="M156" i="2"/>
  <c r="B156" i="2"/>
  <c r="N156" i="2"/>
  <c r="K156" i="2"/>
  <c r="L156" i="2"/>
  <c r="I156" i="2"/>
  <c r="J156" i="2"/>
  <c r="G156" i="2"/>
  <c r="H156" i="2"/>
  <c r="E156" i="2"/>
  <c r="F156" i="2"/>
  <c r="C156" i="2"/>
  <c r="D156" i="2"/>
  <c r="M155" i="2"/>
  <c r="B155" i="2"/>
  <c r="N155" i="2"/>
  <c r="K155" i="2"/>
  <c r="L155" i="2"/>
  <c r="I155" i="2"/>
  <c r="J155" i="2"/>
  <c r="G155" i="2"/>
  <c r="H155" i="2"/>
  <c r="E155" i="2"/>
  <c r="F155" i="2"/>
  <c r="C155" i="2"/>
  <c r="D155" i="2"/>
  <c r="M154" i="2"/>
  <c r="B154" i="2"/>
  <c r="N154" i="2"/>
  <c r="K154" i="2"/>
  <c r="L154" i="2"/>
  <c r="I154" i="2"/>
  <c r="J154" i="2"/>
  <c r="G154" i="2"/>
  <c r="H154" i="2"/>
  <c r="E154" i="2"/>
  <c r="F154" i="2"/>
  <c r="C154" i="2"/>
  <c r="D154" i="2"/>
  <c r="M153" i="2"/>
  <c r="B153" i="2"/>
  <c r="N153" i="2"/>
  <c r="K153" i="2"/>
  <c r="L153" i="2"/>
  <c r="I153" i="2"/>
  <c r="J153" i="2"/>
  <c r="G153" i="2"/>
  <c r="H153" i="2"/>
  <c r="E153" i="2"/>
  <c r="F153" i="2"/>
  <c r="C153" i="2"/>
  <c r="D153" i="2"/>
  <c r="M152" i="2"/>
  <c r="B152" i="2"/>
  <c r="N152" i="2"/>
  <c r="K152" i="2"/>
  <c r="L152" i="2"/>
  <c r="I152" i="2"/>
  <c r="J152" i="2"/>
  <c r="G152" i="2"/>
  <c r="H152" i="2"/>
  <c r="E152" i="2"/>
  <c r="F152" i="2"/>
  <c r="C152" i="2"/>
  <c r="D152" i="2"/>
  <c r="M151" i="2"/>
  <c r="B151" i="2"/>
  <c r="N151" i="2"/>
  <c r="K151" i="2"/>
  <c r="L151" i="2"/>
  <c r="I151" i="2"/>
  <c r="J151" i="2"/>
  <c r="G151" i="2"/>
  <c r="H151" i="2"/>
  <c r="E151" i="2"/>
  <c r="F151" i="2"/>
  <c r="C151" i="2"/>
  <c r="D151" i="2"/>
  <c r="M150" i="2"/>
  <c r="B150" i="2"/>
  <c r="N150" i="2"/>
  <c r="K150" i="2"/>
  <c r="L150" i="2"/>
  <c r="I150" i="2"/>
  <c r="J150" i="2"/>
  <c r="G150" i="2"/>
  <c r="H150" i="2"/>
  <c r="E150" i="2"/>
  <c r="F150" i="2"/>
  <c r="C150" i="2"/>
  <c r="D150" i="2"/>
  <c r="M149" i="2"/>
  <c r="B149" i="2"/>
  <c r="N149" i="2"/>
  <c r="K149" i="2"/>
  <c r="L149" i="2"/>
  <c r="I149" i="2"/>
  <c r="J149" i="2"/>
  <c r="G149" i="2"/>
  <c r="H149" i="2"/>
  <c r="E149" i="2"/>
  <c r="F149" i="2"/>
  <c r="C149" i="2"/>
  <c r="D149" i="2"/>
  <c r="M148" i="2"/>
  <c r="B148" i="2"/>
  <c r="N148" i="2"/>
  <c r="K148" i="2"/>
  <c r="L148" i="2"/>
  <c r="I148" i="2"/>
  <c r="J148" i="2"/>
  <c r="G148" i="2"/>
  <c r="H148" i="2"/>
  <c r="E148" i="2"/>
  <c r="F148" i="2"/>
  <c r="C148" i="2"/>
  <c r="D148" i="2"/>
  <c r="M147" i="2"/>
  <c r="B147" i="2"/>
  <c r="N147" i="2"/>
  <c r="K147" i="2"/>
  <c r="L147" i="2"/>
  <c r="I147" i="2"/>
  <c r="J147" i="2"/>
  <c r="G147" i="2"/>
  <c r="H147" i="2"/>
  <c r="E147" i="2"/>
  <c r="F147" i="2"/>
  <c r="C147" i="2"/>
  <c r="D147" i="2"/>
  <c r="M146" i="2"/>
  <c r="B146" i="2"/>
  <c r="N146" i="2"/>
  <c r="K146" i="2"/>
  <c r="L146" i="2"/>
  <c r="I146" i="2"/>
  <c r="J146" i="2"/>
  <c r="G146" i="2"/>
  <c r="H146" i="2"/>
  <c r="E146" i="2"/>
  <c r="F146" i="2"/>
  <c r="C146" i="2"/>
  <c r="D146" i="2"/>
  <c r="M145" i="2"/>
  <c r="B145" i="2"/>
  <c r="N145" i="2"/>
  <c r="K145" i="2"/>
  <c r="L145" i="2"/>
  <c r="I145" i="2"/>
  <c r="J145" i="2"/>
  <c r="G145" i="2"/>
  <c r="H145" i="2"/>
  <c r="E145" i="2"/>
  <c r="F145" i="2"/>
  <c r="C145" i="2"/>
  <c r="D145" i="2"/>
  <c r="M144" i="2"/>
  <c r="B144" i="2"/>
  <c r="N144" i="2"/>
  <c r="K144" i="2"/>
  <c r="L144" i="2"/>
  <c r="I144" i="2"/>
  <c r="J144" i="2"/>
  <c r="G144" i="2"/>
  <c r="H144" i="2"/>
  <c r="E144" i="2"/>
  <c r="F144" i="2"/>
  <c r="C144" i="2"/>
  <c r="D144" i="2"/>
  <c r="M143" i="2"/>
  <c r="B143" i="2"/>
  <c r="N143" i="2"/>
  <c r="K143" i="2"/>
  <c r="L143" i="2"/>
  <c r="I143" i="2"/>
  <c r="J143" i="2"/>
  <c r="G143" i="2"/>
  <c r="H143" i="2"/>
  <c r="E143" i="2"/>
  <c r="F143" i="2"/>
  <c r="C143" i="2"/>
  <c r="D143" i="2"/>
  <c r="M142" i="2"/>
  <c r="B142" i="2"/>
  <c r="N142" i="2"/>
  <c r="K142" i="2"/>
  <c r="L142" i="2"/>
  <c r="I142" i="2"/>
  <c r="J142" i="2"/>
  <c r="G142" i="2"/>
  <c r="H142" i="2"/>
  <c r="E142" i="2"/>
  <c r="F142" i="2"/>
  <c r="C142" i="2"/>
  <c r="D142" i="2"/>
  <c r="M141" i="2"/>
  <c r="B141" i="2"/>
  <c r="N141" i="2"/>
  <c r="K141" i="2"/>
  <c r="L141" i="2"/>
  <c r="I141" i="2"/>
  <c r="J141" i="2"/>
  <c r="G141" i="2"/>
  <c r="H141" i="2"/>
  <c r="E141" i="2"/>
  <c r="F141" i="2"/>
  <c r="C141" i="2"/>
  <c r="D141" i="2"/>
  <c r="M140" i="2"/>
  <c r="B140" i="2"/>
  <c r="N140" i="2"/>
  <c r="K140" i="2"/>
  <c r="L140" i="2"/>
  <c r="I140" i="2"/>
  <c r="J140" i="2"/>
  <c r="G140" i="2"/>
  <c r="H140" i="2"/>
  <c r="E140" i="2"/>
  <c r="F140" i="2"/>
  <c r="C140" i="2"/>
  <c r="D140" i="2"/>
  <c r="M139" i="2"/>
  <c r="B139" i="2"/>
  <c r="N139" i="2"/>
  <c r="K139" i="2"/>
  <c r="L139" i="2"/>
  <c r="I139" i="2"/>
  <c r="J139" i="2"/>
  <c r="G139" i="2"/>
  <c r="H139" i="2"/>
  <c r="E139" i="2"/>
  <c r="F139" i="2"/>
  <c r="C139" i="2"/>
  <c r="D139" i="2"/>
  <c r="M138" i="2"/>
  <c r="B138" i="2"/>
  <c r="N138" i="2"/>
  <c r="K138" i="2"/>
  <c r="L138" i="2"/>
  <c r="I138" i="2"/>
  <c r="J138" i="2"/>
  <c r="G138" i="2"/>
  <c r="H138" i="2"/>
  <c r="E138" i="2"/>
  <c r="F138" i="2"/>
  <c r="C138" i="2"/>
  <c r="D138" i="2"/>
  <c r="M137" i="2"/>
  <c r="B137" i="2"/>
  <c r="N137" i="2"/>
  <c r="K137" i="2"/>
  <c r="L137" i="2"/>
  <c r="I137" i="2"/>
  <c r="J137" i="2"/>
  <c r="G137" i="2"/>
  <c r="H137" i="2"/>
  <c r="E137" i="2"/>
  <c r="F137" i="2"/>
  <c r="C137" i="2"/>
  <c r="D137" i="2"/>
  <c r="M136" i="2"/>
  <c r="B136" i="2"/>
  <c r="N136" i="2"/>
  <c r="K136" i="2"/>
  <c r="L136" i="2"/>
  <c r="I136" i="2"/>
  <c r="J136" i="2"/>
  <c r="G136" i="2"/>
  <c r="H136" i="2"/>
  <c r="E136" i="2"/>
  <c r="F136" i="2"/>
  <c r="C136" i="2"/>
  <c r="D136" i="2"/>
  <c r="M135" i="2"/>
  <c r="B135" i="2"/>
  <c r="N135" i="2"/>
  <c r="K135" i="2"/>
  <c r="L135" i="2"/>
  <c r="I135" i="2"/>
  <c r="J135" i="2"/>
  <c r="G135" i="2"/>
  <c r="H135" i="2"/>
  <c r="E135" i="2"/>
  <c r="F135" i="2"/>
  <c r="C135" i="2"/>
  <c r="D135" i="2"/>
  <c r="M134" i="2"/>
  <c r="B134" i="2"/>
  <c r="N134" i="2"/>
  <c r="K134" i="2"/>
  <c r="L134" i="2"/>
  <c r="I134" i="2"/>
  <c r="J134" i="2"/>
  <c r="G134" i="2"/>
  <c r="H134" i="2"/>
  <c r="E134" i="2"/>
  <c r="F134" i="2"/>
  <c r="C134" i="2"/>
  <c r="D134" i="2"/>
  <c r="M133" i="2"/>
  <c r="B133" i="2"/>
  <c r="N133" i="2"/>
  <c r="K133" i="2"/>
  <c r="L133" i="2"/>
  <c r="I133" i="2"/>
  <c r="J133" i="2"/>
  <c r="G133" i="2"/>
  <c r="H133" i="2"/>
  <c r="E133" i="2"/>
  <c r="F133" i="2"/>
  <c r="C133" i="2"/>
  <c r="D133" i="2"/>
  <c r="M132" i="2"/>
  <c r="B132" i="2"/>
  <c r="N132" i="2"/>
  <c r="K132" i="2"/>
  <c r="L132" i="2"/>
  <c r="I132" i="2"/>
  <c r="J132" i="2"/>
  <c r="G132" i="2"/>
  <c r="H132" i="2"/>
  <c r="E132" i="2"/>
  <c r="F132" i="2"/>
  <c r="C132" i="2"/>
  <c r="D132" i="2"/>
  <c r="M131" i="2"/>
  <c r="B131" i="2"/>
  <c r="N131" i="2"/>
  <c r="K131" i="2"/>
  <c r="L131" i="2"/>
  <c r="I131" i="2"/>
  <c r="J131" i="2"/>
  <c r="G131" i="2"/>
  <c r="H131" i="2"/>
  <c r="E131" i="2"/>
  <c r="F131" i="2"/>
  <c r="C131" i="2"/>
  <c r="D131" i="2"/>
  <c r="M130" i="2"/>
  <c r="B130" i="2"/>
  <c r="N130" i="2"/>
  <c r="K130" i="2"/>
  <c r="L130" i="2"/>
  <c r="I130" i="2"/>
  <c r="J130" i="2"/>
  <c r="G130" i="2"/>
  <c r="H130" i="2"/>
  <c r="E130" i="2"/>
  <c r="F130" i="2"/>
  <c r="C130" i="2"/>
  <c r="D130" i="2"/>
  <c r="M129" i="2"/>
  <c r="B129" i="2"/>
  <c r="N129" i="2"/>
  <c r="K129" i="2"/>
  <c r="L129" i="2"/>
  <c r="I129" i="2"/>
  <c r="J129" i="2"/>
  <c r="G129" i="2"/>
  <c r="H129" i="2"/>
  <c r="E129" i="2"/>
  <c r="F129" i="2"/>
  <c r="C129" i="2"/>
  <c r="D129" i="2"/>
  <c r="M128" i="2"/>
  <c r="B128" i="2"/>
  <c r="N128" i="2"/>
  <c r="K128" i="2"/>
  <c r="L128" i="2"/>
  <c r="I128" i="2"/>
  <c r="J128" i="2"/>
  <c r="G128" i="2"/>
  <c r="H128" i="2"/>
  <c r="E128" i="2"/>
  <c r="F128" i="2"/>
  <c r="C128" i="2"/>
  <c r="D128" i="2"/>
  <c r="M127" i="2"/>
  <c r="B127" i="2"/>
  <c r="N127" i="2"/>
  <c r="K127" i="2"/>
  <c r="L127" i="2"/>
  <c r="I127" i="2"/>
  <c r="J127" i="2"/>
  <c r="G127" i="2"/>
  <c r="H127" i="2"/>
  <c r="E127" i="2"/>
  <c r="F127" i="2"/>
  <c r="C127" i="2"/>
  <c r="D127" i="2"/>
  <c r="M126" i="2"/>
  <c r="B126" i="2"/>
  <c r="N126" i="2"/>
  <c r="K126" i="2"/>
  <c r="L126" i="2"/>
  <c r="I126" i="2"/>
  <c r="J126" i="2"/>
  <c r="G126" i="2"/>
  <c r="H126" i="2"/>
  <c r="E126" i="2"/>
  <c r="F126" i="2"/>
  <c r="C126" i="2"/>
  <c r="D126" i="2"/>
  <c r="M125" i="2"/>
  <c r="B125" i="2"/>
  <c r="N125" i="2"/>
  <c r="K125" i="2"/>
  <c r="L125" i="2"/>
  <c r="I125" i="2"/>
  <c r="J125" i="2"/>
  <c r="G125" i="2"/>
  <c r="H125" i="2"/>
  <c r="E125" i="2"/>
  <c r="F125" i="2"/>
  <c r="C125" i="2"/>
  <c r="D125" i="2"/>
  <c r="M124" i="2"/>
  <c r="B124" i="2"/>
  <c r="N124" i="2"/>
  <c r="K124" i="2"/>
  <c r="L124" i="2"/>
  <c r="I124" i="2"/>
  <c r="J124" i="2"/>
  <c r="G124" i="2"/>
  <c r="H124" i="2"/>
  <c r="E124" i="2"/>
  <c r="F124" i="2"/>
  <c r="C124" i="2"/>
  <c r="D124" i="2"/>
  <c r="M123" i="2"/>
  <c r="B123" i="2"/>
  <c r="N123" i="2"/>
  <c r="K123" i="2"/>
  <c r="L123" i="2"/>
  <c r="I123" i="2"/>
  <c r="J123" i="2"/>
  <c r="G123" i="2"/>
  <c r="H123" i="2"/>
  <c r="E123" i="2"/>
  <c r="F123" i="2"/>
  <c r="C123" i="2"/>
  <c r="D123" i="2"/>
  <c r="M122" i="2"/>
  <c r="B122" i="2"/>
  <c r="N122" i="2"/>
  <c r="K122" i="2"/>
  <c r="L122" i="2"/>
  <c r="I122" i="2"/>
  <c r="J122" i="2"/>
  <c r="G122" i="2"/>
  <c r="H122" i="2"/>
  <c r="E122" i="2"/>
  <c r="F122" i="2"/>
  <c r="C122" i="2"/>
  <c r="D122" i="2"/>
  <c r="M121" i="2"/>
  <c r="B121" i="2"/>
  <c r="N121" i="2"/>
  <c r="K121" i="2"/>
  <c r="L121" i="2"/>
  <c r="I121" i="2"/>
  <c r="J121" i="2"/>
  <c r="G121" i="2"/>
  <c r="H121" i="2"/>
  <c r="E121" i="2"/>
  <c r="F121" i="2"/>
  <c r="C121" i="2"/>
  <c r="D121" i="2"/>
  <c r="M120" i="2"/>
  <c r="B120" i="2"/>
  <c r="N120" i="2"/>
  <c r="K120" i="2"/>
  <c r="L120" i="2"/>
  <c r="I120" i="2"/>
  <c r="J120" i="2"/>
  <c r="G120" i="2"/>
  <c r="H120" i="2"/>
  <c r="E120" i="2"/>
  <c r="F120" i="2"/>
  <c r="C120" i="2"/>
  <c r="D120" i="2"/>
  <c r="M119" i="2"/>
  <c r="B119" i="2"/>
  <c r="N119" i="2"/>
  <c r="K119" i="2"/>
  <c r="L119" i="2"/>
  <c r="I119" i="2"/>
  <c r="J119" i="2"/>
  <c r="G119" i="2"/>
  <c r="H119" i="2"/>
  <c r="E119" i="2"/>
  <c r="F119" i="2"/>
  <c r="C119" i="2"/>
  <c r="D119" i="2"/>
  <c r="M118" i="2"/>
  <c r="B118" i="2"/>
  <c r="N118" i="2"/>
  <c r="K118" i="2"/>
  <c r="L118" i="2"/>
  <c r="I118" i="2"/>
  <c r="J118" i="2"/>
  <c r="G118" i="2"/>
  <c r="H118" i="2"/>
  <c r="E118" i="2"/>
  <c r="F118" i="2"/>
  <c r="C118" i="2"/>
  <c r="D118" i="2"/>
  <c r="M117" i="2"/>
  <c r="B117" i="2"/>
  <c r="N117" i="2"/>
  <c r="K117" i="2"/>
  <c r="L117" i="2"/>
  <c r="I117" i="2"/>
  <c r="J117" i="2"/>
  <c r="G117" i="2"/>
  <c r="H117" i="2"/>
  <c r="E117" i="2"/>
  <c r="F117" i="2"/>
  <c r="C117" i="2"/>
  <c r="D117" i="2"/>
  <c r="M116" i="2"/>
  <c r="B116" i="2"/>
  <c r="N116" i="2"/>
  <c r="K116" i="2"/>
  <c r="L116" i="2"/>
  <c r="I116" i="2"/>
  <c r="J116" i="2"/>
  <c r="G116" i="2"/>
  <c r="H116" i="2"/>
  <c r="E116" i="2"/>
  <c r="F116" i="2"/>
  <c r="C116" i="2"/>
  <c r="D116" i="2"/>
  <c r="M115" i="2"/>
  <c r="B115" i="2"/>
  <c r="N115" i="2"/>
  <c r="K115" i="2"/>
  <c r="L115" i="2"/>
  <c r="I115" i="2"/>
  <c r="J115" i="2"/>
  <c r="G115" i="2"/>
  <c r="H115" i="2"/>
  <c r="E115" i="2"/>
  <c r="F115" i="2"/>
  <c r="C115" i="2"/>
  <c r="D115" i="2"/>
  <c r="M114" i="2"/>
  <c r="B114" i="2"/>
  <c r="N114" i="2"/>
  <c r="K114" i="2"/>
  <c r="L114" i="2"/>
  <c r="I114" i="2"/>
  <c r="J114" i="2"/>
  <c r="G114" i="2"/>
  <c r="H114" i="2"/>
  <c r="E114" i="2"/>
  <c r="F114" i="2"/>
  <c r="C114" i="2"/>
  <c r="D114" i="2"/>
  <c r="M113" i="2"/>
  <c r="B113" i="2"/>
  <c r="N113" i="2"/>
  <c r="K113" i="2"/>
  <c r="L113" i="2"/>
  <c r="I113" i="2"/>
  <c r="J113" i="2"/>
  <c r="G113" i="2"/>
  <c r="H113" i="2"/>
  <c r="E113" i="2"/>
  <c r="F113" i="2"/>
  <c r="C113" i="2"/>
  <c r="D113" i="2"/>
  <c r="M112" i="2"/>
  <c r="B112" i="2"/>
  <c r="N112" i="2"/>
  <c r="K112" i="2"/>
  <c r="L112" i="2"/>
  <c r="I112" i="2"/>
  <c r="J112" i="2"/>
  <c r="G112" i="2"/>
  <c r="H112" i="2"/>
  <c r="E112" i="2"/>
  <c r="F112" i="2"/>
  <c r="C112" i="2"/>
  <c r="D112" i="2"/>
  <c r="M111" i="2"/>
  <c r="B111" i="2"/>
  <c r="N111" i="2"/>
  <c r="K111" i="2"/>
  <c r="L111" i="2"/>
  <c r="I111" i="2"/>
  <c r="J111" i="2"/>
  <c r="G111" i="2"/>
  <c r="H111" i="2"/>
  <c r="E111" i="2"/>
  <c r="F111" i="2"/>
  <c r="C111" i="2"/>
  <c r="D111" i="2"/>
  <c r="M110" i="2"/>
  <c r="B110" i="2"/>
  <c r="N110" i="2"/>
  <c r="K110" i="2"/>
  <c r="L110" i="2"/>
  <c r="I110" i="2"/>
  <c r="J110" i="2"/>
  <c r="G110" i="2"/>
  <c r="H110" i="2"/>
  <c r="E110" i="2"/>
  <c r="F110" i="2"/>
  <c r="C110" i="2"/>
  <c r="D110" i="2"/>
  <c r="M109" i="2"/>
  <c r="B109" i="2"/>
  <c r="N109" i="2"/>
  <c r="K109" i="2"/>
  <c r="L109" i="2"/>
  <c r="I109" i="2"/>
  <c r="J109" i="2"/>
  <c r="G109" i="2"/>
  <c r="H109" i="2"/>
  <c r="E109" i="2"/>
  <c r="F109" i="2"/>
  <c r="C109" i="2"/>
  <c r="D109" i="2"/>
  <c r="M108" i="2"/>
  <c r="B108" i="2"/>
  <c r="N108" i="2"/>
  <c r="K108" i="2"/>
  <c r="L108" i="2"/>
  <c r="I108" i="2"/>
  <c r="J108" i="2"/>
  <c r="G108" i="2"/>
  <c r="H108" i="2"/>
  <c r="E108" i="2"/>
  <c r="F108" i="2"/>
  <c r="C108" i="2"/>
  <c r="D108" i="2"/>
  <c r="M107" i="2"/>
  <c r="B107" i="2"/>
  <c r="N107" i="2"/>
  <c r="K107" i="2"/>
  <c r="L107" i="2"/>
  <c r="I107" i="2"/>
  <c r="J107" i="2"/>
  <c r="G107" i="2"/>
  <c r="H107" i="2"/>
  <c r="E107" i="2"/>
  <c r="F107" i="2"/>
  <c r="C107" i="2"/>
  <c r="D107" i="2"/>
  <c r="M106" i="2"/>
  <c r="B106" i="2"/>
  <c r="N106" i="2"/>
  <c r="K106" i="2"/>
  <c r="L106" i="2"/>
  <c r="I106" i="2"/>
  <c r="J106" i="2"/>
  <c r="G106" i="2"/>
  <c r="H106" i="2"/>
  <c r="E106" i="2"/>
  <c r="F106" i="2"/>
  <c r="C106" i="2"/>
  <c r="D106" i="2"/>
  <c r="M105" i="2"/>
  <c r="B105" i="2"/>
  <c r="N105" i="2"/>
  <c r="K105" i="2"/>
  <c r="L105" i="2"/>
  <c r="I105" i="2"/>
  <c r="J105" i="2"/>
  <c r="G105" i="2"/>
  <c r="H105" i="2"/>
  <c r="E105" i="2"/>
  <c r="F105" i="2"/>
  <c r="C105" i="2"/>
  <c r="D105" i="2"/>
  <c r="M104" i="2"/>
  <c r="B104" i="2"/>
  <c r="N104" i="2"/>
  <c r="K104" i="2"/>
  <c r="L104" i="2"/>
  <c r="I104" i="2"/>
  <c r="J104" i="2"/>
  <c r="G104" i="2"/>
  <c r="H104" i="2"/>
  <c r="E104" i="2"/>
  <c r="F104" i="2"/>
  <c r="C104" i="2"/>
  <c r="D104" i="2"/>
  <c r="M103" i="2"/>
  <c r="B103" i="2"/>
  <c r="N103" i="2"/>
  <c r="K103" i="2"/>
  <c r="L103" i="2"/>
  <c r="I103" i="2"/>
  <c r="J103" i="2"/>
  <c r="G103" i="2"/>
  <c r="H103" i="2"/>
  <c r="E103" i="2"/>
  <c r="F103" i="2"/>
  <c r="C103" i="2"/>
  <c r="D103" i="2"/>
  <c r="M102" i="2"/>
  <c r="B102" i="2"/>
  <c r="N102" i="2"/>
  <c r="K102" i="2"/>
  <c r="L102" i="2"/>
  <c r="I102" i="2"/>
  <c r="J102" i="2"/>
  <c r="G102" i="2"/>
  <c r="H102" i="2"/>
  <c r="E102" i="2"/>
  <c r="F102" i="2"/>
  <c r="C102" i="2"/>
  <c r="D102" i="2"/>
  <c r="M101" i="2"/>
  <c r="B101" i="2"/>
  <c r="N101" i="2"/>
  <c r="K101" i="2"/>
  <c r="L101" i="2"/>
  <c r="I101" i="2"/>
  <c r="J101" i="2"/>
  <c r="G101" i="2"/>
  <c r="H101" i="2"/>
  <c r="E101" i="2"/>
  <c r="F101" i="2"/>
  <c r="C101" i="2"/>
  <c r="D101" i="2"/>
  <c r="M100" i="2"/>
  <c r="B100" i="2"/>
  <c r="N100" i="2"/>
  <c r="K100" i="2"/>
  <c r="L100" i="2"/>
  <c r="I100" i="2"/>
  <c r="J100" i="2"/>
  <c r="G100" i="2"/>
  <c r="H100" i="2"/>
  <c r="E100" i="2"/>
  <c r="F100" i="2"/>
  <c r="C100" i="2"/>
  <c r="D100" i="2"/>
  <c r="M99" i="2"/>
  <c r="B99" i="2"/>
  <c r="N99" i="2"/>
  <c r="K99" i="2"/>
  <c r="L99" i="2"/>
  <c r="I99" i="2"/>
  <c r="J99" i="2"/>
  <c r="G99" i="2"/>
  <c r="H99" i="2"/>
  <c r="E99" i="2"/>
  <c r="F99" i="2"/>
  <c r="C99" i="2"/>
  <c r="D99" i="2"/>
  <c r="M98" i="2"/>
  <c r="B98" i="2"/>
  <c r="N98" i="2"/>
  <c r="K98" i="2"/>
  <c r="L98" i="2"/>
  <c r="I98" i="2"/>
  <c r="J98" i="2"/>
  <c r="G98" i="2"/>
  <c r="H98" i="2"/>
  <c r="E98" i="2"/>
  <c r="F98" i="2"/>
  <c r="C98" i="2"/>
  <c r="D98" i="2"/>
  <c r="M97" i="2"/>
  <c r="B97" i="2"/>
  <c r="N97" i="2"/>
  <c r="K97" i="2"/>
  <c r="L97" i="2"/>
  <c r="I97" i="2"/>
  <c r="J97" i="2"/>
  <c r="G97" i="2"/>
  <c r="H97" i="2"/>
  <c r="E97" i="2"/>
  <c r="F97" i="2"/>
  <c r="C97" i="2"/>
  <c r="D97" i="2"/>
  <c r="M96" i="2"/>
  <c r="B96" i="2"/>
  <c r="N96" i="2"/>
  <c r="K96" i="2"/>
  <c r="L96" i="2"/>
  <c r="I96" i="2"/>
  <c r="J96" i="2"/>
  <c r="G96" i="2"/>
  <c r="H96" i="2"/>
  <c r="E96" i="2"/>
  <c r="F96" i="2"/>
  <c r="C96" i="2"/>
  <c r="D96" i="2"/>
  <c r="M95" i="2"/>
  <c r="B95" i="2"/>
  <c r="N95" i="2"/>
  <c r="K95" i="2"/>
  <c r="L95" i="2"/>
  <c r="I95" i="2"/>
  <c r="J95" i="2"/>
  <c r="G95" i="2"/>
  <c r="H95" i="2"/>
  <c r="E95" i="2"/>
  <c r="F95" i="2"/>
  <c r="C95" i="2"/>
  <c r="D95" i="2"/>
  <c r="M94" i="2"/>
  <c r="B94" i="2"/>
  <c r="N94" i="2"/>
  <c r="K94" i="2"/>
  <c r="L94" i="2"/>
  <c r="I94" i="2"/>
  <c r="J94" i="2"/>
  <c r="G94" i="2"/>
  <c r="H94" i="2"/>
  <c r="E94" i="2"/>
  <c r="F94" i="2"/>
  <c r="C94" i="2"/>
  <c r="D94" i="2"/>
  <c r="M93" i="2"/>
  <c r="B93" i="2"/>
  <c r="N93" i="2"/>
  <c r="K93" i="2"/>
  <c r="L93" i="2"/>
  <c r="I93" i="2"/>
  <c r="J93" i="2"/>
  <c r="G93" i="2"/>
  <c r="H93" i="2"/>
  <c r="E93" i="2"/>
  <c r="F93" i="2"/>
  <c r="C93" i="2"/>
  <c r="D93" i="2"/>
  <c r="M92" i="2"/>
  <c r="B92" i="2"/>
  <c r="N92" i="2"/>
  <c r="K92" i="2"/>
  <c r="L92" i="2"/>
  <c r="I92" i="2"/>
  <c r="J92" i="2"/>
  <c r="G92" i="2"/>
  <c r="H92" i="2"/>
  <c r="E92" i="2"/>
  <c r="F92" i="2"/>
  <c r="C92" i="2"/>
  <c r="D92" i="2"/>
  <c r="M91" i="2"/>
  <c r="B91" i="2"/>
  <c r="N91" i="2"/>
  <c r="K91" i="2"/>
  <c r="L91" i="2"/>
  <c r="I91" i="2"/>
  <c r="J91" i="2"/>
  <c r="G91" i="2"/>
  <c r="H91" i="2"/>
  <c r="E91" i="2"/>
  <c r="F91" i="2"/>
  <c r="C91" i="2"/>
  <c r="D91" i="2"/>
  <c r="M90" i="2"/>
  <c r="B90" i="2"/>
  <c r="N90" i="2"/>
  <c r="K90" i="2"/>
  <c r="L90" i="2"/>
  <c r="I90" i="2"/>
  <c r="J90" i="2"/>
  <c r="G90" i="2"/>
  <c r="H90" i="2"/>
  <c r="E90" i="2"/>
  <c r="F90" i="2"/>
  <c r="C90" i="2"/>
  <c r="D90" i="2"/>
  <c r="M89" i="2"/>
  <c r="B89" i="2"/>
  <c r="N89" i="2"/>
  <c r="K89" i="2"/>
  <c r="L89" i="2"/>
  <c r="I89" i="2"/>
  <c r="J89" i="2"/>
  <c r="G89" i="2"/>
  <c r="H89" i="2"/>
  <c r="E89" i="2"/>
  <c r="F89" i="2"/>
  <c r="C89" i="2"/>
  <c r="D89" i="2"/>
  <c r="M88" i="2"/>
  <c r="B88" i="2"/>
  <c r="N88" i="2"/>
  <c r="K88" i="2"/>
  <c r="L88" i="2"/>
  <c r="I88" i="2"/>
  <c r="J88" i="2"/>
  <c r="G88" i="2"/>
  <c r="H88" i="2"/>
  <c r="E88" i="2"/>
  <c r="F88" i="2"/>
  <c r="C88" i="2"/>
  <c r="D88" i="2"/>
  <c r="M87" i="2"/>
  <c r="B87" i="2"/>
  <c r="N87" i="2"/>
  <c r="K87" i="2"/>
  <c r="L87" i="2"/>
  <c r="I87" i="2"/>
  <c r="J87" i="2"/>
  <c r="G87" i="2"/>
  <c r="H87" i="2"/>
  <c r="E87" i="2"/>
  <c r="F87" i="2"/>
  <c r="C87" i="2"/>
  <c r="D87" i="2"/>
  <c r="M86" i="2"/>
  <c r="B86" i="2"/>
  <c r="N86" i="2"/>
  <c r="K86" i="2"/>
  <c r="L86" i="2"/>
  <c r="I86" i="2"/>
  <c r="J86" i="2"/>
  <c r="G86" i="2"/>
  <c r="H86" i="2"/>
  <c r="E86" i="2"/>
  <c r="F86" i="2"/>
  <c r="C86" i="2"/>
  <c r="D86" i="2"/>
  <c r="M85" i="2"/>
  <c r="B85" i="2"/>
  <c r="N85" i="2"/>
  <c r="K85" i="2"/>
  <c r="L85" i="2"/>
  <c r="I85" i="2"/>
  <c r="J85" i="2"/>
  <c r="G85" i="2"/>
  <c r="H85" i="2"/>
  <c r="E85" i="2"/>
  <c r="F85" i="2"/>
  <c r="C85" i="2"/>
  <c r="D85" i="2"/>
  <c r="M84" i="2"/>
  <c r="B84" i="2"/>
  <c r="N84" i="2"/>
  <c r="K84" i="2"/>
  <c r="L84" i="2"/>
  <c r="I84" i="2"/>
  <c r="J84" i="2"/>
  <c r="G84" i="2"/>
  <c r="H84" i="2"/>
  <c r="E84" i="2"/>
  <c r="F84" i="2"/>
  <c r="C84" i="2"/>
  <c r="D84" i="2"/>
  <c r="M83" i="2"/>
  <c r="B83" i="2"/>
  <c r="N83" i="2"/>
  <c r="K83" i="2"/>
  <c r="L83" i="2"/>
  <c r="J83" i="2"/>
  <c r="G83" i="2"/>
  <c r="H83" i="2"/>
  <c r="E83" i="2"/>
  <c r="F83" i="2"/>
  <c r="C83" i="2"/>
  <c r="D83" i="2"/>
  <c r="M82" i="2"/>
  <c r="B82" i="2"/>
  <c r="N82" i="2"/>
  <c r="K82" i="2"/>
  <c r="L82" i="2"/>
  <c r="G82" i="2"/>
  <c r="H82" i="2"/>
  <c r="E82" i="2"/>
  <c r="F82" i="2"/>
  <c r="C82" i="2"/>
  <c r="D82" i="2"/>
  <c r="M81" i="2"/>
  <c r="B81" i="2"/>
  <c r="N81" i="2"/>
  <c r="K81" i="2"/>
  <c r="L81" i="2"/>
  <c r="G81" i="2"/>
  <c r="H81" i="2"/>
  <c r="E81" i="2"/>
  <c r="F81" i="2"/>
  <c r="C81" i="2"/>
  <c r="D81" i="2"/>
  <c r="M80" i="2"/>
  <c r="B80" i="2"/>
  <c r="N80" i="2"/>
  <c r="K80" i="2"/>
  <c r="L80" i="2"/>
  <c r="G80" i="2"/>
  <c r="H80" i="2"/>
  <c r="E80" i="2"/>
  <c r="F80" i="2"/>
  <c r="C80" i="2"/>
  <c r="D80" i="2"/>
  <c r="M79" i="2"/>
  <c r="B79" i="2"/>
  <c r="N79" i="2"/>
  <c r="K79" i="2"/>
  <c r="L79" i="2"/>
  <c r="G79" i="2"/>
  <c r="H79" i="2"/>
  <c r="E79" i="2"/>
  <c r="F79" i="2"/>
  <c r="C79" i="2"/>
  <c r="D79" i="2"/>
  <c r="M78" i="2"/>
  <c r="B78" i="2"/>
  <c r="N78" i="2"/>
  <c r="K78" i="2"/>
  <c r="L78" i="2"/>
  <c r="G78" i="2"/>
  <c r="H78" i="2"/>
  <c r="E78" i="2"/>
  <c r="F78" i="2"/>
  <c r="C78" i="2"/>
  <c r="D78" i="2"/>
  <c r="M77" i="2"/>
  <c r="B77" i="2"/>
  <c r="N77" i="2"/>
  <c r="K77" i="2"/>
  <c r="L77" i="2"/>
  <c r="G77" i="2"/>
  <c r="H77" i="2"/>
  <c r="E77" i="2"/>
  <c r="F77" i="2"/>
  <c r="C77" i="2"/>
  <c r="D77" i="2"/>
  <c r="M76" i="2"/>
  <c r="B76" i="2"/>
  <c r="N76" i="2"/>
  <c r="K76" i="2"/>
  <c r="L76" i="2"/>
  <c r="G76" i="2"/>
  <c r="H76" i="2"/>
  <c r="E76" i="2"/>
  <c r="F76" i="2"/>
  <c r="C76" i="2"/>
  <c r="D76" i="2"/>
  <c r="B75" i="2"/>
  <c r="C75" i="2"/>
  <c r="B74" i="2"/>
  <c r="C74" i="2"/>
  <c r="B73" i="2"/>
  <c r="C73" i="2"/>
  <c r="B72" i="2"/>
  <c r="C72" i="2"/>
  <c r="B71" i="2"/>
  <c r="C71" i="2"/>
  <c r="B70" i="2"/>
  <c r="C70" i="2"/>
  <c r="B69" i="2"/>
  <c r="C69" i="2"/>
  <c r="B68" i="2"/>
  <c r="C68" i="2"/>
  <c r="B67" i="2"/>
  <c r="C67" i="2"/>
  <c r="B66" i="2"/>
  <c r="C66" i="2"/>
  <c r="B65" i="2"/>
  <c r="C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C29" i="2"/>
  <c r="B28" i="2"/>
  <c r="C28" i="2"/>
  <c r="B27" i="2"/>
  <c r="C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M8" i="2"/>
  <c r="N9" i="2"/>
  <c r="M9" i="2"/>
  <c r="K8" i="2"/>
  <c r="L9" i="2"/>
  <c r="K9" i="2"/>
  <c r="I8" i="2"/>
  <c r="J9" i="2"/>
  <c r="I9" i="2"/>
  <c r="H9" i="2"/>
  <c r="G9" i="2"/>
  <c r="F9" i="2"/>
  <c r="E9" i="2"/>
  <c r="D9" i="2"/>
  <c r="C9" i="2"/>
  <c r="B17" i="1"/>
  <c r="I74" i="1"/>
  <c r="B74" i="1"/>
  <c r="I75" i="1"/>
  <c r="B75" i="1"/>
  <c r="I76" i="1"/>
  <c r="B76" i="1"/>
  <c r="J76" i="1"/>
  <c r="I77" i="1"/>
  <c r="B77" i="1"/>
  <c r="J77" i="1"/>
  <c r="I78" i="1"/>
  <c r="B78" i="1"/>
  <c r="J78" i="1"/>
  <c r="I79" i="1"/>
  <c r="B79" i="1"/>
  <c r="J79" i="1"/>
  <c r="B73" i="1"/>
  <c r="I81" i="1"/>
  <c r="B81" i="1"/>
  <c r="J81" i="1"/>
  <c r="I82" i="1"/>
  <c r="B82" i="1"/>
  <c r="J82" i="1"/>
  <c r="I83" i="1"/>
  <c r="B83" i="1"/>
  <c r="J83" i="1"/>
  <c r="I84" i="1"/>
  <c r="B84" i="1"/>
  <c r="J84" i="1"/>
  <c r="I85" i="1"/>
  <c r="B85" i="1"/>
  <c r="J85" i="1"/>
  <c r="I86" i="1"/>
  <c r="B86" i="1"/>
  <c r="J86" i="1"/>
  <c r="I87" i="1"/>
  <c r="B87" i="1"/>
  <c r="J87" i="1"/>
  <c r="I80" i="1"/>
  <c r="B80" i="1"/>
  <c r="J8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M24" i="1"/>
  <c r="B24" i="1"/>
  <c r="N24" i="1"/>
  <c r="M25" i="1"/>
  <c r="B25" i="1"/>
  <c r="N25" i="1"/>
  <c r="M26" i="1"/>
  <c r="B26" i="1"/>
  <c r="N26" i="1"/>
  <c r="M27" i="1"/>
  <c r="B27" i="1"/>
  <c r="N27" i="1"/>
  <c r="M28" i="1"/>
  <c r="B28" i="1"/>
  <c r="N28" i="1"/>
  <c r="M29" i="1"/>
  <c r="B29" i="1"/>
  <c r="N29" i="1"/>
  <c r="M30" i="1"/>
  <c r="B30" i="1"/>
  <c r="N30" i="1"/>
  <c r="M31" i="1"/>
  <c r="B31" i="1"/>
  <c r="N31" i="1"/>
  <c r="M32" i="1"/>
  <c r="B32" i="1"/>
  <c r="N32" i="1"/>
  <c r="M33" i="1"/>
  <c r="B33" i="1"/>
  <c r="N33" i="1"/>
  <c r="M34" i="1"/>
  <c r="B34" i="1"/>
  <c r="N34" i="1"/>
  <c r="M35" i="1"/>
  <c r="B35" i="1"/>
  <c r="N35" i="1"/>
  <c r="M36" i="1"/>
  <c r="B36" i="1"/>
  <c r="N36" i="1"/>
  <c r="M37" i="1"/>
  <c r="B37" i="1"/>
  <c r="N37" i="1"/>
  <c r="M38" i="1"/>
  <c r="B38" i="1"/>
  <c r="N38" i="1"/>
  <c r="M39" i="1"/>
  <c r="B39" i="1"/>
  <c r="N39" i="1"/>
  <c r="M40" i="1"/>
  <c r="B40" i="1"/>
  <c r="N40" i="1"/>
  <c r="M41" i="1"/>
  <c r="B41" i="1"/>
  <c r="N41" i="1"/>
  <c r="M42" i="1"/>
  <c r="B42" i="1"/>
  <c r="N42" i="1"/>
  <c r="M43" i="1"/>
  <c r="B43" i="1"/>
  <c r="N43" i="1"/>
  <c r="M44" i="1"/>
  <c r="B44" i="1"/>
  <c r="N44" i="1"/>
  <c r="M45" i="1"/>
  <c r="B45" i="1"/>
  <c r="N45" i="1"/>
  <c r="M46" i="1"/>
  <c r="B46" i="1"/>
  <c r="N46" i="1"/>
  <c r="M47" i="1"/>
  <c r="B47" i="1"/>
  <c r="N47" i="1"/>
  <c r="M48" i="1"/>
  <c r="B48" i="1"/>
  <c r="N48" i="1"/>
  <c r="M49" i="1"/>
  <c r="B49" i="1"/>
  <c r="N49" i="1"/>
  <c r="M50" i="1"/>
  <c r="B50" i="1"/>
  <c r="N50" i="1"/>
  <c r="M51" i="1"/>
  <c r="B51" i="1"/>
  <c r="N51" i="1"/>
  <c r="M52" i="1"/>
  <c r="B52" i="1"/>
  <c r="N52" i="1"/>
  <c r="M53" i="1"/>
  <c r="B53" i="1"/>
  <c r="N53" i="1"/>
  <c r="M54" i="1"/>
  <c r="B54" i="1"/>
  <c r="N54" i="1"/>
  <c r="M55" i="1"/>
  <c r="B55" i="1"/>
  <c r="N55" i="1"/>
  <c r="M56" i="1"/>
  <c r="B56" i="1"/>
  <c r="N56" i="1"/>
  <c r="M57" i="1"/>
  <c r="B57" i="1"/>
  <c r="N57" i="1"/>
  <c r="M58" i="1"/>
  <c r="B58" i="1"/>
  <c r="N58" i="1"/>
  <c r="M59" i="1"/>
  <c r="B59" i="1"/>
  <c r="N59" i="1"/>
  <c r="M60" i="1"/>
  <c r="B60" i="1"/>
  <c r="N60" i="1"/>
  <c r="M61" i="1"/>
  <c r="B61" i="1"/>
  <c r="N61" i="1"/>
  <c r="M62" i="1"/>
  <c r="B62" i="1"/>
  <c r="N62" i="1"/>
  <c r="M63" i="1"/>
  <c r="B63" i="1"/>
  <c r="N63" i="1"/>
  <c r="M64" i="1"/>
  <c r="B64" i="1"/>
  <c r="N64" i="1"/>
  <c r="M65" i="1"/>
  <c r="B65" i="1"/>
  <c r="N65" i="1"/>
  <c r="M66" i="1"/>
  <c r="B66" i="1"/>
  <c r="N66" i="1"/>
  <c r="M67" i="1"/>
  <c r="B67" i="1"/>
  <c r="N67" i="1"/>
  <c r="M68" i="1"/>
  <c r="B68" i="1"/>
  <c r="N68" i="1"/>
  <c r="M69" i="1"/>
  <c r="B69" i="1"/>
  <c r="N69" i="1"/>
  <c r="M70" i="1"/>
  <c r="B70" i="1"/>
  <c r="N70" i="1"/>
  <c r="M71" i="1"/>
  <c r="B71" i="1"/>
  <c r="N71" i="1"/>
  <c r="M72" i="1"/>
  <c r="B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B88" i="1"/>
  <c r="N88" i="1"/>
  <c r="M89" i="1"/>
  <c r="B89" i="1"/>
  <c r="N89" i="1"/>
  <c r="M90" i="1"/>
  <c r="B90" i="1"/>
  <c r="N90" i="1"/>
  <c r="M91" i="1"/>
  <c r="B91" i="1"/>
  <c r="N91" i="1"/>
  <c r="M92" i="1"/>
  <c r="B92" i="1"/>
  <c r="N92" i="1"/>
  <c r="M93" i="1"/>
  <c r="B93" i="1"/>
  <c r="N93" i="1"/>
  <c r="M94" i="1"/>
  <c r="B94" i="1"/>
  <c r="N94" i="1"/>
  <c r="M95" i="1"/>
  <c r="B95" i="1"/>
  <c r="N95" i="1"/>
  <c r="M96" i="1"/>
  <c r="B96" i="1"/>
  <c r="N96" i="1"/>
  <c r="M97" i="1"/>
  <c r="B97" i="1"/>
  <c r="N97" i="1"/>
  <c r="M98" i="1"/>
  <c r="B98" i="1"/>
  <c r="N98" i="1"/>
  <c r="M99" i="1"/>
  <c r="B99" i="1"/>
  <c r="N99" i="1"/>
  <c r="M100" i="1"/>
  <c r="B100" i="1"/>
  <c r="N100" i="1"/>
  <c r="M101" i="1"/>
  <c r="B101" i="1"/>
  <c r="N101" i="1"/>
  <c r="M102" i="1"/>
  <c r="B102" i="1"/>
  <c r="N102" i="1"/>
  <c r="M103" i="1"/>
  <c r="B103" i="1"/>
  <c r="N103" i="1"/>
  <c r="M104" i="1"/>
  <c r="B104" i="1"/>
  <c r="N104" i="1"/>
  <c r="M105" i="1"/>
  <c r="B105" i="1"/>
  <c r="N105" i="1"/>
  <c r="M106" i="1"/>
  <c r="B106" i="1"/>
  <c r="N106" i="1"/>
  <c r="M107" i="1"/>
  <c r="B107" i="1"/>
  <c r="N107" i="1"/>
  <c r="M108" i="1"/>
  <c r="B108" i="1"/>
  <c r="N108" i="1"/>
  <c r="M109" i="1"/>
  <c r="B109" i="1"/>
  <c r="N109" i="1"/>
  <c r="M110" i="1"/>
  <c r="B110" i="1"/>
  <c r="N110" i="1"/>
  <c r="M111" i="1"/>
  <c r="B111" i="1"/>
  <c r="N111" i="1"/>
  <c r="M112" i="1"/>
  <c r="B112" i="1"/>
  <c r="N112" i="1"/>
  <c r="M113" i="1"/>
  <c r="B113" i="1"/>
  <c r="N113" i="1"/>
  <c r="M114" i="1"/>
  <c r="B114" i="1"/>
  <c r="N114" i="1"/>
  <c r="M115" i="1"/>
  <c r="B115" i="1"/>
  <c r="N115" i="1"/>
  <c r="M116" i="1"/>
  <c r="B116" i="1"/>
  <c r="N116" i="1"/>
  <c r="M117" i="1"/>
  <c r="B117" i="1"/>
  <c r="N117" i="1"/>
  <c r="M118" i="1"/>
  <c r="B118" i="1"/>
  <c r="N118" i="1"/>
  <c r="M119" i="1"/>
  <c r="B119" i="1"/>
  <c r="N119" i="1"/>
  <c r="M120" i="1"/>
  <c r="B120" i="1"/>
  <c r="N120" i="1"/>
  <c r="M121" i="1"/>
  <c r="B121" i="1"/>
  <c r="N121" i="1"/>
  <c r="M122" i="1"/>
  <c r="B122" i="1"/>
  <c r="N122" i="1"/>
  <c r="M123" i="1"/>
  <c r="B123" i="1"/>
  <c r="N123" i="1"/>
  <c r="M124" i="1"/>
  <c r="B124" i="1"/>
  <c r="N124" i="1"/>
  <c r="M125" i="1"/>
  <c r="B125" i="1"/>
  <c r="N125" i="1"/>
  <c r="M126" i="1"/>
  <c r="B126" i="1"/>
  <c r="N126" i="1"/>
  <c r="M127" i="1"/>
  <c r="B127" i="1"/>
  <c r="N127" i="1"/>
  <c r="M128" i="1"/>
  <c r="B128" i="1"/>
  <c r="N128" i="1"/>
  <c r="M129" i="1"/>
  <c r="B129" i="1"/>
  <c r="N129" i="1"/>
  <c r="M130" i="1"/>
  <c r="B130" i="1"/>
  <c r="N130" i="1"/>
  <c r="M131" i="1"/>
  <c r="B131" i="1"/>
  <c r="N131" i="1"/>
  <c r="M132" i="1"/>
  <c r="B132" i="1"/>
  <c r="N132" i="1"/>
  <c r="M133" i="1"/>
  <c r="B133" i="1"/>
  <c r="N133" i="1"/>
  <c r="M134" i="1"/>
  <c r="B134" i="1"/>
  <c r="N134" i="1"/>
  <c r="M135" i="1"/>
  <c r="B135" i="1"/>
  <c r="N135" i="1"/>
  <c r="M136" i="1"/>
  <c r="B136" i="1"/>
  <c r="N136" i="1"/>
  <c r="M137" i="1"/>
  <c r="B137" i="1"/>
  <c r="N137" i="1"/>
  <c r="M138" i="1"/>
  <c r="B138" i="1"/>
  <c r="N138" i="1"/>
  <c r="M139" i="1"/>
  <c r="B139" i="1"/>
  <c r="N139" i="1"/>
  <c r="M140" i="1"/>
  <c r="B140" i="1"/>
  <c r="N140" i="1"/>
  <c r="M141" i="1"/>
  <c r="B141" i="1"/>
  <c r="N141" i="1"/>
  <c r="M142" i="1"/>
  <c r="B142" i="1"/>
  <c r="N142" i="1"/>
  <c r="M143" i="1"/>
  <c r="B143" i="1"/>
  <c r="N143" i="1"/>
  <c r="M144" i="1"/>
  <c r="B144" i="1"/>
  <c r="N144" i="1"/>
  <c r="M145" i="1"/>
  <c r="B145" i="1"/>
  <c r="N145" i="1"/>
  <c r="M146" i="1"/>
  <c r="B146" i="1"/>
  <c r="N146" i="1"/>
  <c r="M147" i="1"/>
  <c r="B147" i="1"/>
  <c r="N147" i="1"/>
  <c r="M148" i="1"/>
  <c r="B148" i="1"/>
  <c r="N148" i="1"/>
  <c r="M149" i="1"/>
  <c r="B149" i="1"/>
  <c r="N149" i="1"/>
  <c r="M150" i="1"/>
  <c r="B150" i="1"/>
  <c r="N150" i="1"/>
  <c r="M151" i="1"/>
  <c r="B151" i="1"/>
  <c r="N151" i="1"/>
  <c r="M152" i="1"/>
  <c r="B152" i="1"/>
  <c r="N152" i="1"/>
  <c r="M153" i="1"/>
  <c r="B153" i="1"/>
  <c r="N153" i="1"/>
  <c r="M154" i="1"/>
  <c r="B154" i="1"/>
  <c r="N154" i="1"/>
  <c r="M155" i="1"/>
  <c r="B155" i="1"/>
  <c r="N155" i="1"/>
  <c r="M156" i="1"/>
  <c r="B156" i="1"/>
  <c r="N156" i="1"/>
  <c r="M157" i="1"/>
  <c r="B157" i="1"/>
  <c r="N157" i="1"/>
  <c r="M158" i="1"/>
  <c r="B158" i="1"/>
  <c r="N158" i="1"/>
  <c r="M159" i="1"/>
  <c r="B159" i="1"/>
  <c r="N159" i="1"/>
  <c r="M160" i="1"/>
  <c r="B160" i="1"/>
  <c r="N160" i="1"/>
  <c r="M161" i="1"/>
  <c r="B161" i="1"/>
  <c r="N161" i="1"/>
  <c r="M162" i="1"/>
  <c r="B162" i="1"/>
  <c r="N162" i="1"/>
  <c r="M163" i="1"/>
  <c r="B163" i="1"/>
  <c r="N163" i="1"/>
  <c r="M164" i="1"/>
  <c r="B164" i="1"/>
  <c r="N164" i="1"/>
  <c r="M165" i="1"/>
  <c r="B165" i="1"/>
  <c r="N165" i="1"/>
  <c r="M166" i="1"/>
  <c r="B166" i="1"/>
  <c r="N166" i="1"/>
  <c r="M167" i="1"/>
  <c r="B167" i="1"/>
  <c r="N167" i="1"/>
  <c r="M168" i="1"/>
  <c r="B168" i="1"/>
  <c r="N168" i="1"/>
  <c r="M169" i="1"/>
  <c r="B169" i="1"/>
  <c r="N169" i="1"/>
  <c r="M170" i="1"/>
  <c r="B170" i="1"/>
  <c r="N170" i="1"/>
  <c r="M171" i="1"/>
  <c r="B171" i="1"/>
  <c r="N171" i="1"/>
  <c r="M172" i="1"/>
  <c r="B172" i="1"/>
  <c r="N172" i="1"/>
  <c r="M173" i="1"/>
  <c r="B173" i="1"/>
  <c r="N173" i="1"/>
  <c r="M174" i="1"/>
  <c r="B174" i="1"/>
  <c r="N174" i="1"/>
  <c r="M175" i="1"/>
  <c r="B175" i="1"/>
  <c r="N175" i="1"/>
  <c r="M176" i="1"/>
  <c r="B176" i="1"/>
  <c r="N176" i="1"/>
  <c r="M177" i="1"/>
  <c r="B177" i="1"/>
  <c r="N177" i="1"/>
  <c r="M178" i="1"/>
  <c r="B178" i="1"/>
  <c r="N178" i="1"/>
  <c r="M179" i="1"/>
  <c r="B179" i="1"/>
  <c r="N179" i="1"/>
  <c r="M180" i="1"/>
  <c r="B180" i="1"/>
  <c r="N180" i="1"/>
  <c r="M181" i="1"/>
  <c r="B181" i="1"/>
  <c r="N181" i="1"/>
  <c r="M182" i="1"/>
  <c r="B182" i="1"/>
  <c r="N182" i="1"/>
  <c r="M183" i="1"/>
  <c r="B183" i="1"/>
  <c r="N183" i="1"/>
  <c r="M184" i="1"/>
  <c r="B184" i="1"/>
  <c r="N184" i="1"/>
  <c r="M8" i="1"/>
  <c r="N9" i="1"/>
  <c r="M9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8" i="1"/>
  <c r="L9" i="1"/>
  <c r="K9" i="1"/>
  <c r="C179" i="1"/>
  <c r="D179" i="1"/>
  <c r="E179" i="1"/>
  <c r="F179" i="1"/>
  <c r="G179" i="1"/>
  <c r="H179" i="1"/>
  <c r="I179" i="1"/>
  <c r="J179" i="1"/>
  <c r="C180" i="1"/>
  <c r="D180" i="1"/>
  <c r="E180" i="1"/>
  <c r="F180" i="1"/>
  <c r="G180" i="1"/>
  <c r="H180" i="1"/>
  <c r="I180" i="1"/>
  <c r="J180" i="1"/>
  <c r="C181" i="1"/>
  <c r="D181" i="1"/>
  <c r="E181" i="1"/>
  <c r="F181" i="1"/>
  <c r="G181" i="1"/>
  <c r="H181" i="1"/>
  <c r="I181" i="1"/>
  <c r="J181" i="1"/>
  <c r="C182" i="1"/>
  <c r="D182" i="1"/>
  <c r="E182" i="1"/>
  <c r="F182" i="1"/>
  <c r="G182" i="1"/>
  <c r="H182" i="1"/>
  <c r="I182" i="1"/>
  <c r="J182" i="1"/>
  <c r="C183" i="1"/>
  <c r="D183" i="1"/>
  <c r="E183" i="1"/>
  <c r="F183" i="1"/>
  <c r="G183" i="1"/>
  <c r="H183" i="1"/>
  <c r="I183" i="1"/>
  <c r="J183" i="1"/>
  <c r="C184" i="1"/>
  <c r="D184" i="1"/>
  <c r="E184" i="1"/>
  <c r="F184" i="1"/>
  <c r="G184" i="1"/>
  <c r="H184" i="1"/>
  <c r="I184" i="1"/>
  <c r="J184" i="1"/>
  <c r="C173" i="1"/>
  <c r="D173" i="1"/>
  <c r="E173" i="1"/>
  <c r="F173" i="1"/>
  <c r="G173" i="1"/>
  <c r="H173" i="1"/>
  <c r="I173" i="1"/>
  <c r="J173" i="1"/>
  <c r="C174" i="1"/>
  <c r="D174" i="1"/>
  <c r="E174" i="1"/>
  <c r="F174" i="1"/>
  <c r="G174" i="1"/>
  <c r="H174" i="1"/>
  <c r="I174" i="1"/>
  <c r="J174" i="1"/>
  <c r="C175" i="1"/>
  <c r="D175" i="1"/>
  <c r="E175" i="1"/>
  <c r="F175" i="1"/>
  <c r="G175" i="1"/>
  <c r="H175" i="1"/>
  <c r="I175" i="1"/>
  <c r="J175" i="1"/>
  <c r="C176" i="1"/>
  <c r="D176" i="1"/>
  <c r="E176" i="1"/>
  <c r="F176" i="1"/>
  <c r="G176" i="1"/>
  <c r="H176" i="1"/>
  <c r="I176" i="1"/>
  <c r="J176" i="1"/>
  <c r="C177" i="1"/>
  <c r="D177" i="1"/>
  <c r="E177" i="1"/>
  <c r="F177" i="1"/>
  <c r="G177" i="1"/>
  <c r="H177" i="1"/>
  <c r="I177" i="1"/>
  <c r="J177" i="1"/>
  <c r="C178" i="1"/>
  <c r="D178" i="1"/>
  <c r="E178" i="1"/>
  <c r="F178" i="1"/>
  <c r="G178" i="1"/>
  <c r="H178" i="1"/>
  <c r="I178" i="1"/>
  <c r="J178" i="1"/>
  <c r="C167" i="1"/>
  <c r="D167" i="1"/>
  <c r="E167" i="1"/>
  <c r="F167" i="1"/>
  <c r="G167" i="1"/>
  <c r="H167" i="1"/>
  <c r="I167" i="1"/>
  <c r="J167" i="1"/>
  <c r="C168" i="1"/>
  <c r="D168" i="1"/>
  <c r="E168" i="1"/>
  <c r="F168" i="1"/>
  <c r="G168" i="1"/>
  <c r="H168" i="1"/>
  <c r="I168" i="1"/>
  <c r="J168" i="1"/>
  <c r="C169" i="1"/>
  <c r="D169" i="1"/>
  <c r="E169" i="1"/>
  <c r="F169" i="1"/>
  <c r="G169" i="1"/>
  <c r="H169" i="1"/>
  <c r="I169" i="1"/>
  <c r="J169" i="1"/>
  <c r="C170" i="1"/>
  <c r="D170" i="1"/>
  <c r="E170" i="1"/>
  <c r="F170" i="1"/>
  <c r="G170" i="1"/>
  <c r="H170" i="1"/>
  <c r="I170" i="1"/>
  <c r="J170" i="1"/>
  <c r="C171" i="1"/>
  <c r="D171" i="1"/>
  <c r="E171" i="1"/>
  <c r="F171" i="1"/>
  <c r="G171" i="1"/>
  <c r="H171" i="1"/>
  <c r="I171" i="1"/>
  <c r="J171" i="1"/>
  <c r="C172" i="1"/>
  <c r="D172" i="1"/>
  <c r="E172" i="1"/>
  <c r="F172" i="1"/>
  <c r="G172" i="1"/>
  <c r="H172" i="1"/>
  <c r="I172" i="1"/>
  <c r="J172" i="1"/>
  <c r="C162" i="1"/>
  <c r="D162" i="1"/>
  <c r="E162" i="1"/>
  <c r="F162" i="1"/>
  <c r="G162" i="1"/>
  <c r="H162" i="1"/>
  <c r="I162" i="1"/>
  <c r="J162" i="1"/>
  <c r="C163" i="1"/>
  <c r="D163" i="1"/>
  <c r="E163" i="1"/>
  <c r="F163" i="1"/>
  <c r="G163" i="1"/>
  <c r="H163" i="1"/>
  <c r="I163" i="1"/>
  <c r="J163" i="1"/>
  <c r="C164" i="1"/>
  <c r="D164" i="1"/>
  <c r="E164" i="1"/>
  <c r="F164" i="1"/>
  <c r="G164" i="1"/>
  <c r="H164" i="1"/>
  <c r="I164" i="1"/>
  <c r="J164" i="1"/>
  <c r="C165" i="1"/>
  <c r="D165" i="1"/>
  <c r="E165" i="1"/>
  <c r="F165" i="1"/>
  <c r="G165" i="1"/>
  <c r="H165" i="1"/>
  <c r="I165" i="1"/>
  <c r="J165" i="1"/>
  <c r="C166" i="1"/>
  <c r="D166" i="1"/>
  <c r="E166" i="1"/>
  <c r="F166" i="1"/>
  <c r="G166" i="1"/>
  <c r="H166" i="1"/>
  <c r="I166" i="1"/>
  <c r="J166" i="1"/>
  <c r="C151" i="1"/>
  <c r="D151" i="1"/>
  <c r="E151" i="1"/>
  <c r="F151" i="1"/>
  <c r="G151" i="1"/>
  <c r="H151" i="1"/>
  <c r="I151" i="1"/>
  <c r="J151" i="1"/>
  <c r="C152" i="1"/>
  <c r="D152" i="1"/>
  <c r="E152" i="1"/>
  <c r="F152" i="1"/>
  <c r="G152" i="1"/>
  <c r="H152" i="1"/>
  <c r="I152" i="1"/>
  <c r="J152" i="1"/>
  <c r="C153" i="1"/>
  <c r="D153" i="1"/>
  <c r="E153" i="1"/>
  <c r="F153" i="1"/>
  <c r="G153" i="1"/>
  <c r="H153" i="1"/>
  <c r="I153" i="1"/>
  <c r="J153" i="1"/>
  <c r="C154" i="1"/>
  <c r="D154" i="1"/>
  <c r="E154" i="1"/>
  <c r="F154" i="1"/>
  <c r="G154" i="1"/>
  <c r="H154" i="1"/>
  <c r="I154" i="1"/>
  <c r="J154" i="1"/>
  <c r="C155" i="1"/>
  <c r="D155" i="1"/>
  <c r="E155" i="1"/>
  <c r="F155" i="1"/>
  <c r="G155" i="1"/>
  <c r="H155" i="1"/>
  <c r="I155" i="1"/>
  <c r="J155" i="1"/>
  <c r="C156" i="1"/>
  <c r="D156" i="1"/>
  <c r="E156" i="1"/>
  <c r="F156" i="1"/>
  <c r="G156" i="1"/>
  <c r="H156" i="1"/>
  <c r="I156" i="1"/>
  <c r="J156" i="1"/>
  <c r="C157" i="1"/>
  <c r="D157" i="1"/>
  <c r="E157" i="1"/>
  <c r="F157" i="1"/>
  <c r="G157" i="1"/>
  <c r="H157" i="1"/>
  <c r="I157" i="1"/>
  <c r="J157" i="1"/>
  <c r="C158" i="1"/>
  <c r="D158" i="1"/>
  <c r="E158" i="1"/>
  <c r="F158" i="1"/>
  <c r="G158" i="1"/>
  <c r="H158" i="1"/>
  <c r="I158" i="1"/>
  <c r="J158" i="1"/>
  <c r="C159" i="1"/>
  <c r="D159" i="1"/>
  <c r="E159" i="1"/>
  <c r="F159" i="1"/>
  <c r="G159" i="1"/>
  <c r="H159" i="1"/>
  <c r="I159" i="1"/>
  <c r="J159" i="1"/>
  <c r="C160" i="1"/>
  <c r="D160" i="1"/>
  <c r="E160" i="1"/>
  <c r="F160" i="1"/>
  <c r="G160" i="1"/>
  <c r="H160" i="1"/>
  <c r="I160" i="1"/>
  <c r="J160" i="1"/>
  <c r="C161" i="1"/>
  <c r="D161" i="1"/>
  <c r="E161" i="1"/>
  <c r="F161" i="1"/>
  <c r="G161" i="1"/>
  <c r="H161" i="1"/>
  <c r="I161" i="1"/>
  <c r="J161" i="1"/>
  <c r="C146" i="1"/>
  <c r="D146" i="1"/>
  <c r="E146" i="1"/>
  <c r="F146" i="1"/>
  <c r="G146" i="1"/>
  <c r="H146" i="1"/>
  <c r="I146" i="1"/>
  <c r="J146" i="1"/>
  <c r="C147" i="1"/>
  <c r="D147" i="1"/>
  <c r="E147" i="1"/>
  <c r="F147" i="1"/>
  <c r="G147" i="1"/>
  <c r="H147" i="1"/>
  <c r="I147" i="1"/>
  <c r="J147" i="1"/>
  <c r="C148" i="1"/>
  <c r="D148" i="1"/>
  <c r="E148" i="1"/>
  <c r="F148" i="1"/>
  <c r="G148" i="1"/>
  <c r="H148" i="1"/>
  <c r="I148" i="1"/>
  <c r="J148" i="1"/>
  <c r="C149" i="1"/>
  <c r="D149" i="1"/>
  <c r="E149" i="1"/>
  <c r="F149" i="1"/>
  <c r="G149" i="1"/>
  <c r="H149" i="1"/>
  <c r="I149" i="1"/>
  <c r="J149" i="1"/>
  <c r="C150" i="1"/>
  <c r="D150" i="1"/>
  <c r="E150" i="1"/>
  <c r="F150" i="1"/>
  <c r="G150" i="1"/>
  <c r="H150" i="1"/>
  <c r="I150" i="1"/>
  <c r="J150" i="1"/>
  <c r="C135" i="1"/>
  <c r="D135" i="1"/>
  <c r="E135" i="1"/>
  <c r="F135" i="1"/>
  <c r="G135" i="1"/>
  <c r="H135" i="1"/>
  <c r="I135" i="1"/>
  <c r="J135" i="1"/>
  <c r="C136" i="1"/>
  <c r="D136" i="1"/>
  <c r="E136" i="1"/>
  <c r="F136" i="1"/>
  <c r="G136" i="1"/>
  <c r="H136" i="1"/>
  <c r="I136" i="1"/>
  <c r="J136" i="1"/>
  <c r="C137" i="1"/>
  <c r="D137" i="1"/>
  <c r="E137" i="1"/>
  <c r="F137" i="1"/>
  <c r="G137" i="1"/>
  <c r="H137" i="1"/>
  <c r="I137" i="1"/>
  <c r="J137" i="1"/>
  <c r="C138" i="1"/>
  <c r="D138" i="1"/>
  <c r="E138" i="1"/>
  <c r="F138" i="1"/>
  <c r="G138" i="1"/>
  <c r="H138" i="1"/>
  <c r="I138" i="1"/>
  <c r="J138" i="1"/>
  <c r="C139" i="1"/>
  <c r="D139" i="1"/>
  <c r="E139" i="1"/>
  <c r="F139" i="1"/>
  <c r="G139" i="1"/>
  <c r="H139" i="1"/>
  <c r="I139" i="1"/>
  <c r="J139" i="1"/>
  <c r="C140" i="1"/>
  <c r="D140" i="1"/>
  <c r="E140" i="1"/>
  <c r="F140" i="1"/>
  <c r="G140" i="1"/>
  <c r="H140" i="1"/>
  <c r="I140" i="1"/>
  <c r="J140" i="1"/>
  <c r="C141" i="1"/>
  <c r="D141" i="1"/>
  <c r="E141" i="1"/>
  <c r="F141" i="1"/>
  <c r="G141" i="1"/>
  <c r="H141" i="1"/>
  <c r="I141" i="1"/>
  <c r="J141" i="1"/>
  <c r="C142" i="1"/>
  <c r="D142" i="1"/>
  <c r="E142" i="1"/>
  <c r="F142" i="1"/>
  <c r="G142" i="1"/>
  <c r="H142" i="1"/>
  <c r="I142" i="1"/>
  <c r="J142" i="1"/>
  <c r="C143" i="1"/>
  <c r="D143" i="1"/>
  <c r="E143" i="1"/>
  <c r="F143" i="1"/>
  <c r="G143" i="1"/>
  <c r="H143" i="1"/>
  <c r="I143" i="1"/>
  <c r="J143" i="1"/>
  <c r="C144" i="1"/>
  <c r="D144" i="1"/>
  <c r="E144" i="1"/>
  <c r="F144" i="1"/>
  <c r="G144" i="1"/>
  <c r="H144" i="1"/>
  <c r="I144" i="1"/>
  <c r="J144" i="1"/>
  <c r="C145" i="1"/>
  <c r="D145" i="1"/>
  <c r="E145" i="1"/>
  <c r="F145" i="1"/>
  <c r="G145" i="1"/>
  <c r="H145" i="1"/>
  <c r="I145" i="1"/>
  <c r="J145" i="1"/>
  <c r="B13" i="1"/>
  <c r="B14" i="1"/>
  <c r="B15" i="1"/>
  <c r="B16" i="1"/>
  <c r="B18" i="1"/>
  <c r="B19" i="1"/>
  <c r="B20" i="1"/>
  <c r="B21" i="1"/>
  <c r="B22" i="1"/>
  <c r="B23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B12" i="1"/>
  <c r="B11" i="1"/>
  <c r="B10" i="1"/>
  <c r="I8" i="1"/>
  <c r="J9" i="1"/>
  <c r="I9" i="1"/>
  <c r="G18" i="1"/>
  <c r="G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H9" i="1"/>
  <c r="G9" i="1"/>
  <c r="D9" i="1"/>
  <c r="C9" i="1"/>
  <c r="F9" i="1"/>
  <c r="E9" i="1"/>
  <c r="E20" i="1"/>
  <c r="E21" i="1"/>
  <c r="E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</calcChain>
</file>

<file path=xl/sharedStrings.xml><?xml version="1.0" encoding="utf-8"?>
<sst xmlns="http://schemas.openxmlformats.org/spreadsheetml/2006/main" count="223" uniqueCount="37">
  <si>
    <t>R</t>
    <phoneticPr fontId="1" type="noConversion"/>
  </si>
  <si>
    <t>L atm / mol K</t>
    <phoneticPr fontId="1" type="noConversion"/>
  </si>
  <si>
    <t>T</t>
    <phoneticPr fontId="1" type="noConversion"/>
  </si>
  <si>
    <t>n</t>
    <phoneticPr fontId="1" type="noConversion"/>
  </si>
  <si>
    <t>V (l)</t>
    <phoneticPr fontId="1" type="noConversion"/>
  </si>
  <si>
    <t>CO2</t>
    <phoneticPr fontId="1" type="noConversion"/>
  </si>
  <si>
    <t>vdw constants</t>
    <phoneticPr fontId="1" type="noConversion"/>
  </si>
  <si>
    <t>Ideal P (atm)</t>
    <phoneticPr fontId="1" type="noConversion"/>
  </si>
  <si>
    <t>CO2</t>
    <phoneticPr fontId="1" type="noConversion"/>
  </si>
  <si>
    <t>Van der Waals equation of state</t>
    <phoneticPr fontId="1" type="noConversion"/>
  </si>
  <si>
    <t>a and b parameters from Gilbert 3/e page 292</t>
    <phoneticPr fontId="1" type="noConversion"/>
  </si>
  <si>
    <t>H2</t>
    <phoneticPr fontId="1" type="noConversion"/>
  </si>
  <si>
    <t>He</t>
    <phoneticPr fontId="1" type="noConversion"/>
  </si>
  <si>
    <t>He</t>
    <phoneticPr fontId="1" type="noConversion"/>
  </si>
  <si>
    <t>SO2</t>
    <phoneticPr fontId="1" type="noConversion"/>
  </si>
  <si>
    <t>CH4</t>
    <phoneticPr fontId="1" type="noConversion"/>
  </si>
  <si>
    <t>N2</t>
    <phoneticPr fontId="1" type="noConversion"/>
  </si>
  <si>
    <t>a (L2atm/mol2)</t>
    <phoneticPr fontId="1" type="noConversion"/>
  </si>
  <si>
    <t>b (L/mol)</t>
    <phoneticPr fontId="1" type="noConversion"/>
  </si>
  <si>
    <t>or any point where P increases as V increases whichever comes first.</t>
    <phoneticPr fontId="1" type="noConversion"/>
  </si>
  <si>
    <t>Graphs tweaked to look good at 300K.</t>
    <phoneticPr fontId="1" type="noConversion"/>
  </si>
  <si>
    <t>P(real) = nRT/(V-nb) - a(n/V)^2</t>
    <phoneticPr fontId="1" type="noConversion"/>
  </si>
  <si>
    <t>Cut off values at 2000 atm real pressure or PV/nRT of 7 or any negative P, all at 300K</t>
  </si>
  <si>
    <t>Actual P</t>
  </si>
  <si>
    <t/>
  </si>
  <si>
    <t>vdw compressibility (PV/nRT) vs T for CH4</t>
  </si>
  <si>
    <t>Columns copied and paste special/values into columns below</t>
  </si>
  <si>
    <t>Graphing RV/nRT vs. true P shows how the pressure deviates from the ideal gas prediction</t>
  </si>
  <si>
    <t>The table is obtained by varying V and calculating P</t>
  </si>
  <si>
    <t>When the gas condenses, the eqn of state fails, as</t>
  </si>
  <si>
    <t>in reality P will be constant as V changes.</t>
  </si>
  <si>
    <t>a and b parameters are from Gilbert 3/e page 292</t>
  </si>
  <si>
    <t>Ideal gas</t>
  </si>
  <si>
    <t>Jason Kahn</t>
  </si>
  <si>
    <t>version 1.01</t>
  </si>
  <si>
    <t>June, 2016</t>
  </si>
  <si>
    <t>U Maryland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</si>
</sst>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Verdana"/>
    </font>
    <font>
      <sz val="8"/>
      <name val="Verdana"/>
    </font>
    <font>
      <b/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0" applyFont="1"/>
  </cellXfs>
  <cellStyles count="1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PV/nRT = Actual/ideal </a:t>
            </a:r>
            <a:r>
              <a:rPr lang="en-US" baseline="0"/>
              <a:t> pressure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84767904012"/>
          <c:y val="0.0888888888888889"/>
          <c:w val="0.788806899137608"/>
          <c:h val="0.7994106265562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VaryT!$D$12</c:f>
              <c:strCache>
                <c:ptCount val="1"/>
                <c:pt idx="0">
                  <c:v>PV/nRT: CO2</c:v>
                </c:pt>
              </c:strCache>
            </c:strRef>
          </c:tx>
          <c:xVal>
            <c:numRef>
              <c:f>VaryT!$C$13:$C$202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29707.19961856328</c:v>
                </c:pt>
                <c:pt idx="13">
                  <c:v>10736.7359798362</c:v>
                </c:pt>
                <c:pt idx="14">
                  <c:v>6183.349711740051</c:v>
                </c:pt>
                <c:pt idx="15">
                  <c:v>4184.547945205483</c:v>
                </c:pt>
                <c:pt idx="16">
                  <c:v>3084.165235095757</c:v>
                </c:pt>
                <c:pt idx="17">
                  <c:v>2399.834905374073</c:v>
                </c:pt>
                <c:pt idx="18">
                  <c:v>1940.191997851774</c:v>
                </c:pt>
                <c:pt idx="19">
                  <c:v>1614.51742012699</c:v>
                </c:pt>
                <c:pt idx="20">
                  <c:v>1374.454078355813</c:v>
                </c:pt>
                <c:pt idx="21">
                  <c:v>1191.983738873044</c:v>
                </c:pt>
                <c:pt idx="22">
                  <c:v>1049.826236062207</c:v>
                </c:pt>
                <c:pt idx="23">
                  <c:v>936.7936091307147</c:v>
                </c:pt>
                <c:pt idx="24">
                  <c:v>845.3550473898001</c:v>
                </c:pt>
                <c:pt idx="25">
                  <c:v>770.2773417059135</c:v>
                </c:pt>
                <c:pt idx="26">
                  <c:v>707.8258648295625</c:v>
                </c:pt>
                <c:pt idx="27">
                  <c:v>655.2745993554215</c:v>
                </c:pt>
                <c:pt idx="28">
                  <c:v>610.5947360102488</c:v>
                </c:pt>
                <c:pt idx="29">
                  <c:v>572.2506253340842</c:v>
                </c:pt>
                <c:pt idx="30">
                  <c:v>539.0624999999986</c:v>
                </c:pt>
                <c:pt idx="31">
                  <c:v>510.1119683697291</c:v>
                </c:pt>
                <c:pt idx="32">
                  <c:v>484.6756216610929</c:v>
                </c:pt>
                <c:pt idx="33">
                  <c:v>462.1775455679797</c:v>
                </c:pt>
                <c:pt idx="34">
                  <c:v>442.1548036049834</c:v>
                </c:pt>
                <c:pt idx="35">
                  <c:v>424.2319839219056</c:v>
                </c:pt>
                <c:pt idx="36">
                  <c:v>408.1021829238826</c:v>
                </c:pt>
                <c:pt idx="37">
                  <c:v>393.5126282080126</c:v>
                </c:pt>
                <c:pt idx="38">
                  <c:v>380.2536904575771</c:v>
                </c:pt>
                <c:pt idx="39">
                  <c:v>368.1504014677424</c:v>
                </c:pt>
                <c:pt idx="40">
                  <c:v>357.0558464223386</c:v>
                </c:pt>
                <c:pt idx="41">
                  <c:v>346.8459724596781</c:v>
                </c:pt>
                <c:pt idx="42">
                  <c:v>337.4154777648002</c:v>
                </c:pt>
                <c:pt idx="43">
                  <c:v>328.6745323792798</c:v>
                </c:pt>
                <c:pt idx="44">
                  <c:v>320.5461445223796</c:v>
                </c:pt>
                <c:pt idx="45">
                  <c:v>312.9640317807278</c:v>
                </c:pt>
                <c:pt idx="46">
                  <c:v>305.8708900226758</c:v>
                </c:pt>
                <c:pt idx="47">
                  <c:v>299.2169777560212</c:v>
                </c:pt>
                <c:pt idx="48">
                  <c:v>292.9589522640008</c:v>
                </c:pt>
                <c:pt idx="49">
                  <c:v>287.0589079094901</c:v>
                </c:pt>
                <c:pt idx="50">
                  <c:v>281.4835776915337</c:v>
                </c:pt>
                <c:pt idx="51">
                  <c:v>257.5625097433186</c:v>
                </c:pt>
                <c:pt idx="52">
                  <c:v>238.522243429746</c:v>
                </c:pt>
                <c:pt idx="53">
                  <c:v>222.8302785544165</c:v>
                </c:pt>
                <c:pt idx="54">
                  <c:v>209.5524962702472</c:v>
                </c:pt>
                <c:pt idx="55">
                  <c:v>198.0880518188515</c:v>
                </c:pt>
                <c:pt idx="56">
                  <c:v>188.0321994730832</c:v>
                </c:pt>
                <c:pt idx="57">
                  <c:v>179.101199241001</c:v>
                </c:pt>
                <c:pt idx="58">
                  <c:v>171.0891608391609</c:v>
                </c:pt>
                <c:pt idx="59">
                  <c:v>163.8421616903386</c:v>
                </c:pt>
                <c:pt idx="60">
                  <c:v>157.2421259200216</c:v>
                </c:pt>
                <c:pt idx="61">
                  <c:v>151.1964368798678</c:v>
                </c:pt>
                <c:pt idx="62">
                  <c:v>145.6310363518612</c:v>
                </c:pt>
                <c:pt idx="63">
                  <c:v>140.4857115291848</c:v>
                </c:pt>
                <c:pt idx="64">
                  <c:v>135.7107943916326</c:v>
                </c:pt>
                <c:pt idx="65">
                  <c:v>131.2647969212144</c:v>
                </c:pt>
                <c:pt idx="66">
                  <c:v>127.1126813557281</c:v>
                </c:pt>
                <c:pt idx="67">
                  <c:v>123.2245709068162</c:v>
                </c:pt>
                <c:pt idx="68">
                  <c:v>119.574772207108</c:v>
                </c:pt>
                <c:pt idx="69">
                  <c:v>116.1410225117012</c:v>
                </c:pt>
                <c:pt idx="70">
                  <c:v>112.9039017422467</c:v>
                </c:pt>
                <c:pt idx="71">
                  <c:v>109.846367353566</c:v>
                </c:pt>
                <c:pt idx="72">
                  <c:v>106.9533820532427</c:v>
                </c:pt>
                <c:pt idx="73">
                  <c:v>104.2116126632885</c:v>
                </c:pt>
                <c:pt idx="74">
                  <c:v>101.6091841657815</c:v>
                </c:pt>
                <c:pt idx="75">
                  <c:v>99.13547704317394</c:v>
                </c:pt>
                <c:pt idx="76">
                  <c:v>96.7809589431472</c:v>
                </c:pt>
                <c:pt idx="77">
                  <c:v>94.5370438205274</c:v>
                </c:pt>
                <c:pt idx="78">
                  <c:v>92.39597327176044</c:v>
                </c:pt>
                <c:pt idx="79">
                  <c:v>83.00816275806046</c:v>
                </c:pt>
                <c:pt idx="80">
                  <c:v>75.3622829652307</c:v>
                </c:pt>
                <c:pt idx="81">
                  <c:v>69.0113956076001</c:v>
                </c:pt>
                <c:pt idx="82">
                  <c:v>63.65060210937656</c:v>
                </c:pt>
                <c:pt idx="83">
                  <c:v>59.0642956455823</c:v>
                </c:pt>
                <c:pt idx="84">
                  <c:v>55.09549890243637</c:v>
                </c:pt>
                <c:pt idx="85">
                  <c:v>51.62710903749783</c:v>
                </c:pt>
                <c:pt idx="86">
                  <c:v>48.56994627294335</c:v>
                </c:pt>
                <c:pt idx="87">
                  <c:v>45.85487530094119</c:v>
                </c:pt>
                <c:pt idx="88">
                  <c:v>43.42746031540308</c:v>
                </c:pt>
                <c:pt idx="89">
                  <c:v>41.24424817721937</c:v>
                </c:pt>
                <c:pt idx="90">
                  <c:v>39.27012744176329</c:v>
                </c:pt>
                <c:pt idx="91">
                  <c:v>37.47641581534165</c:v>
                </c:pt>
                <c:pt idx="92">
                  <c:v>35.8394514954277</c:v>
                </c:pt>
                <c:pt idx="93">
                  <c:v>34.33953978213324</c:v>
                </c:pt>
                <c:pt idx="94">
                  <c:v>32.96015450233782</c:v>
                </c:pt>
                <c:pt idx="95">
                  <c:v>31.68732503934399</c:v>
                </c:pt>
                <c:pt idx="96">
                  <c:v>30.50916046736761</c:v>
                </c:pt>
                <c:pt idx="97">
                  <c:v>29.4154762687985</c:v>
                </c:pt>
                <c:pt idx="98">
                  <c:v>28.39749871067561</c:v>
                </c:pt>
                <c:pt idx="99">
                  <c:v>27.44762865077653</c:v>
                </c:pt>
                <c:pt idx="100">
                  <c:v>26.5592512790015</c:v>
                </c:pt>
                <c:pt idx="101">
                  <c:v>22.8598525658726</c:v>
                </c:pt>
                <c:pt idx="102">
                  <c:v>20.06505045215348</c:v>
                </c:pt>
                <c:pt idx="103">
                  <c:v>17.87918477017618</c:v>
                </c:pt>
                <c:pt idx="104">
                  <c:v>16.12278797053677</c:v>
                </c:pt>
                <c:pt idx="105">
                  <c:v>14.6806100555187</c:v>
                </c:pt>
                <c:pt idx="106">
                  <c:v>13.47525306492033</c:v>
                </c:pt>
                <c:pt idx="107">
                  <c:v>12.45281001531824</c:v>
                </c:pt>
                <c:pt idx="108">
                  <c:v>11.57458115540203</c:v>
                </c:pt>
                <c:pt idx="109">
                  <c:v>10.81206471076585</c:v>
                </c:pt>
                <c:pt idx="110">
                  <c:v>10.14380532496904</c:v>
                </c:pt>
                <c:pt idx="111">
                  <c:v>9.55334321948414</c:v>
                </c:pt>
                <c:pt idx="112">
                  <c:v>9.02784022769694</c:v>
                </c:pt>
                <c:pt idx="113">
                  <c:v>8.557135656512283</c:v>
                </c:pt>
                <c:pt idx="114">
                  <c:v>8.133082871724527</c:v>
                </c:pt>
                <c:pt idx="115">
                  <c:v>7.749073824627759</c:v>
                </c:pt>
                <c:pt idx="116">
                  <c:v>7.399692203921867</c:v>
                </c:pt>
                <c:pt idx="117">
                  <c:v>7.0804563690643</c:v>
                </c:pt>
                <c:pt idx="118">
                  <c:v>6.787626073146486</c:v>
                </c:pt>
                <c:pt idx="119">
                  <c:v>6.518055241538188</c:v>
                </c:pt>
                <c:pt idx="120">
                  <c:v>6.269078491688274</c:v>
                </c:pt>
                <c:pt idx="121">
                  <c:v>6.038422704153165</c:v>
                </c:pt>
                <c:pt idx="122">
                  <c:v>5.824137421947348</c:v>
                </c:pt>
                <c:pt idx="123">
                  <c:v>5.624539561413432</c:v>
                </c:pt>
                <c:pt idx="124">
                  <c:v>5.438169115125075</c:v>
                </c:pt>
                <c:pt idx="125">
                  <c:v>5.263753379045094</c:v>
                </c:pt>
                <c:pt idx="126">
                  <c:v>5.100177849663202</c:v>
                </c:pt>
                <c:pt idx="127">
                  <c:v>4.801741544138871</c:v>
                </c:pt>
                <c:pt idx="128">
                  <c:v>4.536300404952826</c:v>
                </c:pt>
                <c:pt idx="129">
                  <c:v>4.298669155102833</c:v>
                </c:pt>
                <c:pt idx="130">
                  <c:v>4.084694940395488</c:v>
                </c:pt>
                <c:pt idx="131">
                  <c:v>3.714866184911783</c:v>
                </c:pt>
                <c:pt idx="132">
                  <c:v>3.406446093018955</c:v>
                </c:pt>
                <c:pt idx="133">
                  <c:v>3.145312157086565</c:v>
                </c:pt>
                <c:pt idx="134">
                  <c:v>2.921363984131192</c:v>
                </c:pt>
                <c:pt idx="135">
                  <c:v>2.727186589082848</c:v>
                </c:pt>
                <c:pt idx="136">
                  <c:v>2.557213551213629</c:v>
                </c:pt>
                <c:pt idx="137">
                  <c:v>2.40718474963687</c:v>
                </c:pt>
                <c:pt idx="138">
                  <c:v>2.27378440423108</c:v>
                </c:pt>
                <c:pt idx="139">
                  <c:v>2.15439315018109</c:v>
                </c:pt>
                <c:pt idx="140">
                  <c:v>2.046914323706113</c:v>
                </c:pt>
                <c:pt idx="141">
                  <c:v>1.949649774647603</c:v>
                </c:pt>
                <c:pt idx="142">
                  <c:v>1.861209479439301</c:v>
                </c:pt>
                <c:pt idx="143">
                  <c:v>1.780444687411248</c:v>
                </c:pt>
                <c:pt idx="144">
                  <c:v>1.706397749343508</c:v>
                </c:pt>
                <c:pt idx="145">
                  <c:v>1.638263965605254</c:v>
                </c:pt>
                <c:pt idx="146">
                  <c:v>1.57536222340983</c:v>
                </c:pt>
                <c:pt idx="147">
                  <c:v>1.517112148304937</c:v>
                </c:pt>
                <c:pt idx="148">
                  <c:v>1.463016143943493</c:v>
                </c:pt>
                <c:pt idx="149">
                  <c:v>1.412645142027217</c:v>
                </c:pt>
                <c:pt idx="150">
                  <c:v>1.365627198008128</c:v>
                </c:pt>
                <c:pt idx="151">
                  <c:v>1.170787037573595</c:v>
                </c:pt>
                <c:pt idx="152">
                  <c:v>1.024602408273957</c:v>
                </c:pt>
                <c:pt idx="153">
                  <c:v>0.910870935809516</c:v>
                </c:pt>
                <c:pt idx="154">
                  <c:v>0.819865391388246</c:v>
                </c:pt>
                <c:pt idx="155">
                  <c:v>0.745392840406992</c:v>
                </c:pt>
                <c:pt idx="156">
                  <c:v>0.683323119087343</c:v>
                </c:pt>
                <c:pt idx="157">
                  <c:v>0.630796007733328</c:v>
                </c:pt>
                <c:pt idx="158">
                  <c:v>0.585767969461371</c:v>
                </c:pt>
                <c:pt idx="159">
                  <c:v>0.546740085160781</c:v>
                </c:pt>
                <c:pt idx="160">
                  <c:v>0.512587955721757</c:v>
                </c:pt>
                <c:pt idx="161">
                  <c:v>0.482451607135662</c:v>
                </c:pt>
                <c:pt idx="162">
                  <c:v>0.455662075631136</c:v>
                </c:pt>
                <c:pt idx="163">
                  <c:v>0.431691165520605</c:v>
                </c:pt>
                <c:pt idx="164">
                  <c:v>0.410116272941546</c:v>
                </c:pt>
                <c:pt idx="165">
                  <c:v>0.390595255670034</c:v>
                </c:pt>
                <c:pt idx="166">
                  <c:v>0.372848153830683</c:v>
                </c:pt>
                <c:pt idx="167">
                  <c:v>0.35664367725972</c:v>
                </c:pt>
                <c:pt idx="168">
                  <c:v>0.34178906976633</c:v>
                </c:pt>
                <c:pt idx="169">
                  <c:v>0.328122405099598</c:v>
                </c:pt>
                <c:pt idx="170">
                  <c:v>0.315506660156654</c:v>
                </c:pt>
                <c:pt idx="171">
                  <c:v>0.303825104818679</c:v>
                </c:pt>
                <c:pt idx="172">
                  <c:v>0.292977679363124</c:v>
                </c:pt>
                <c:pt idx="173">
                  <c:v>0.282878121145311</c:v>
                </c:pt>
                <c:pt idx="174">
                  <c:v>0.273451665772116</c:v>
                </c:pt>
                <c:pt idx="175">
                  <c:v>0.256365720651748</c:v>
                </c:pt>
                <c:pt idx="176">
                  <c:v>0.241289357133805</c:v>
                </c:pt>
                <c:pt idx="177">
                  <c:v>0.22788772829344</c:v>
                </c:pt>
                <c:pt idx="178">
                  <c:v>0.215896464676542</c:v>
                </c:pt>
                <c:pt idx="179">
                  <c:v>0.205104058878195</c:v>
                </c:pt>
                <c:pt idx="180">
                  <c:v>0.195339282025138</c:v>
                </c:pt>
                <c:pt idx="181">
                  <c:v>0.186462031427884</c:v>
                </c:pt>
                <c:pt idx="182">
                  <c:v>0.178356565336852</c:v>
                </c:pt>
                <c:pt idx="183">
                  <c:v>0.170926428693786</c:v>
                </c:pt>
                <c:pt idx="184">
                  <c:v>0.164090596484632</c:v>
                </c:pt>
                <c:pt idx="185">
                  <c:v>0.157780506934563</c:v>
                </c:pt>
                <c:pt idx="186">
                  <c:v>0.151937753883627</c:v>
                </c:pt>
                <c:pt idx="187">
                  <c:v>0.146512273574207</c:v>
                </c:pt>
                <c:pt idx="188">
                  <c:v>0.141460906527968</c:v>
                </c:pt>
                <c:pt idx="189">
                  <c:v>0.136746247004453</c:v>
                </c:pt>
              </c:numCache>
            </c:numRef>
          </c:xVal>
          <c:yVal>
            <c:numRef>
              <c:f>VaryT!$D$13:$D$202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31.85758672231988</c:v>
                </c:pt>
                <c:pt idx="13">
                  <c:v>12.03728625572667</c:v>
                </c:pt>
                <c:pt idx="14">
                  <c:v>7.233750576737081</c:v>
                </c:pt>
                <c:pt idx="15">
                  <c:v>5.099375999519234</c:v>
                </c:pt>
                <c:pt idx="16">
                  <c:v>3.908764129295135</c:v>
                </c:pt>
                <c:pt idx="17">
                  <c:v>3.158447109193272</c:v>
                </c:pt>
                <c:pt idx="18">
                  <c:v>2.648080718491331</c:v>
                </c:pt>
                <c:pt idx="19">
                  <c:v>2.282281510294063</c:v>
                </c:pt>
                <c:pt idx="20">
                  <c:v>2.009925535007282</c:v>
                </c:pt>
                <c:pt idx="21">
                  <c:v>1.801194048504234</c:v>
                </c:pt>
                <c:pt idx="22">
                  <c:v>1.637554938044875</c:v>
                </c:pt>
                <c:pt idx="23">
                  <c:v>1.50690660986174</c:v>
                </c:pt>
                <c:pt idx="24">
                  <c:v>1.401027131915828</c:v>
                </c:pt>
                <c:pt idx="25">
                  <c:v>1.314146086264049</c:v>
                </c:pt>
                <c:pt idx="26">
                  <c:v>1.242102419393822</c:v>
                </c:pt>
                <c:pt idx="27">
                  <c:v>1.18182598957595</c:v>
                </c:pt>
                <c:pt idx="28">
                  <c:v>1.131006579009966</c:v>
                </c:pt>
                <c:pt idx="29">
                  <c:v>1.087875914600503</c:v>
                </c:pt>
                <c:pt idx="30">
                  <c:v>1.051060199853764</c:v>
                </c:pt>
                <c:pt idx="31">
                  <c:v>1.019477977243915</c:v>
                </c:pt>
                <c:pt idx="32">
                  <c:v>0.992267906885982</c:v>
                </c:pt>
                <c:pt idx="33">
                  <c:v>0.968736751617019</c:v>
                </c:pt>
                <c:pt idx="34">
                  <c:v>0.94832129459514</c:v>
                </c:pt>
                <c:pt idx="35">
                  <c:v>0.930560042724142</c:v>
                </c:pt>
                <c:pt idx="36">
                  <c:v>0.915071918815434</c:v>
                </c:pt>
                <c:pt idx="37">
                  <c:v>0.901540020754405</c:v>
                </c:pt>
                <c:pt idx="38">
                  <c:v>0.88969910514081</c:v>
                </c:pt>
                <c:pt idx="39">
                  <c:v>0.879325843135237</c:v>
                </c:pt>
                <c:pt idx="40">
                  <c:v>0.870231163593318</c:v>
                </c:pt>
                <c:pt idx="41">
                  <c:v>0.862254184520769</c:v>
                </c:pt>
                <c:pt idx="42">
                  <c:v>0.855257365038733</c:v>
                </c:pt>
                <c:pt idx="43">
                  <c:v>0.849122603758315</c:v>
                </c:pt>
                <c:pt idx="44">
                  <c:v>0.843748077221959</c:v>
                </c:pt>
                <c:pt idx="45">
                  <c:v>0.83904566161053</c:v>
                </c:pt>
                <c:pt idx="46">
                  <c:v>0.834938817512544</c:v>
                </c:pt>
                <c:pt idx="47">
                  <c:v>0.831360844849779</c:v>
                </c:pt>
                <c:pt idx="48">
                  <c:v>0.82825343559893</c:v>
                </c:pt>
                <c:pt idx="49">
                  <c:v>0.825565467543744</c:v>
                </c:pt>
                <c:pt idx="50">
                  <c:v>0.82325199422335</c:v>
                </c:pt>
                <c:pt idx="51">
                  <c:v>0.816064495896452</c:v>
                </c:pt>
                <c:pt idx="52">
                  <c:v>0.813870681944052</c:v>
                </c:pt>
                <c:pt idx="53">
                  <c:v>0.814636650820436</c:v>
                </c:pt>
                <c:pt idx="54">
                  <c:v>0.817167911363382</c:v>
                </c:pt>
                <c:pt idx="55">
                  <c:v>0.820740161082251</c:v>
                </c:pt>
                <c:pt idx="56">
                  <c:v>0.824903629177552</c:v>
                </c:pt>
                <c:pt idx="57">
                  <c:v>0.829374307964665</c:v>
                </c:pt>
                <c:pt idx="58">
                  <c:v>0.833971049666882</c:v>
                </c:pt>
                <c:pt idx="59">
                  <c:v>0.838577966243507</c:v>
                </c:pt>
                <c:pt idx="60">
                  <c:v>0.843121318606014</c:v>
                </c:pt>
                <c:pt idx="61">
                  <c:v>0.847554971542032</c:v>
                </c:pt>
                <c:pt idx="62">
                  <c:v>0.851851053483955</c:v>
                </c:pt>
                <c:pt idx="63">
                  <c:v>0.855993855283846</c:v>
                </c:pt>
                <c:pt idx="64">
                  <c:v>0.8599757870296</c:v>
                </c:pt>
                <c:pt idx="65">
                  <c:v>0.863794666554421</c:v>
                </c:pt>
                <c:pt idx="66">
                  <c:v>0.867451883490224</c:v>
                </c:pt>
                <c:pt idx="67">
                  <c:v>0.870951147038184</c:v>
                </c:pt>
                <c:pt idx="68">
                  <c:v>0.87429762764154</c:v>
                </c:pt>
                <c:pt idx="69">
                  <c:v>0.877497367258771</c:v>
                </c:pt>
                <c:pt idx="70">
                  <c:v>0.880556874421617</c:v>
                </c:pt>
                <c:pt idx="71">
                  <c:v>0.883482847347716</c:v>
                </c:pt>
                <c:pt idx="72">
                  <c:v>0.886281986305204</c:v>
                </c:pt>
                <c:pt idx="73">
                  <c:v>0.888960868441408</c:v>
                </c:pt>
                <c:pt idx="74">
                  <c:v>0.891525866431424</c:v>
                </c:pt>
                <c:pt idx="75">
                  <c:v>0.893983097878975</c:v>
                </c:pt>
                <c:pt idx="76">
                  <c:v>0.896338396256299</c:v>
                </c:pt>
                <c:pt idx="77">
                  <c:v>0.898597296856098</c:v>
                </c:pt>
                <c:pt idx="78">
                  <c:v>0.900765033114896</c:v>
                </c:pt>
                <c:pt idx="79">
                  <c:v>0.910399055352844</c:v>
                </c:pt>
                <c:pt idx="80">
                  <c:v>0.91838024573764</c:v>
                </c:pt>
                <c:pt idx="81">
                  <c:v>0.925085732005363</c:v>
                </c:pt>
                <c:pt idx="82">
                  <c:v>0.930791159288958</c:v>
                </c:pt>
                <c:pt idx="83">
                  <c:v>0.935700515954874</c:v>
                </c:pt>
                <c:pt idx="84">
                  <c:v>0.939967078520728</c:v>
                </c:pt>
                <c:pt idx="85">
                  <c:v>0.94370781813608</c:v>
                </c:pt>
                <c:pt idx="86">
                  <c:v>0.947013332155854</c:v>
                </c:pt>
                <c:pt idx="87">
                  <c:v>0.9499547649476</c:v>
                </c:pt>
                <c:pt idx="88">
                  <c:v>0.95258869811998</c:v>
                </c:pt>
                <c:pt idx="89">
                  <c:v>0.9549606572839</c:v>
                </c:pt>
                <c:pt idx="90">
                  <c:v>0.957107663703712</c:v>
                </c:pt>
                <c:pt idx="91">
                  <c:v>0.959060117136455</c:v>
                </c:pt>
                <c:pt idx="92">
                  <c:v>0.960843203630769</c:v>
                </c:pt>
                <c:pt idx="93">
                  <c:v>0.962477961234541</c:v>
                </c:pt>
                <c:pt idx="94">
                  <c:v>0.963982096095671</c:v>
                </c:pt>
                <c:pt idx="95">
                  <c:v>0.965370614164757</c:v>
                </c:pt>
                <c:pt idx="96">
                  <c:v>0.966656315076234</c:v>
                </c:pt>
                <c:pt idx="97">
                  <c:v>0.967850181888325</c:v>
                </c:pt>
                <c:pt idx="98">
                  <c:v>0.968961691322102</c:v>
                </c:pt>
                <c:pt idx="99">
                  <c:v>0.969999062725469</c:v>
                </c:pt>
                <c:pt idx="100">
                  <c:v>0.970969459383433</c:v>
                </c:pt>
                <c:pt idx="101">
                  <c:v>0.97501199098896</c:v>
                </c:pt>
                <c:pt idx="102">
                  <c:v>0.978067289892931</c:v>
                </c:pt>
                <c:pt idx="103">
                  <c:v>0.980457366144197</c:v>
                </c:pt>
                <c:pt idx="104">
                  <c:v>0.982378014290566</c:v>
                </c:pt>
                <c:pt idx="105">
                  <c:v>0.983955097554873</c:v>
                </c:pt>
                <c:pt idx="106">
                  <c:v>0.98527319509532</c:v>
                </c:pt>
                <c:pt idx="107">
                  <c:v>0.986391239331812</c:v>
                </c:pt>
                <c:pt idx="108">
                  <c:v>0.987351548718184</c:v>
                </c:pt>
                <c:pt idx="109">
                  <c:v>0.988185295280817</c:v>
                </c:pt>
                <c:pt idx="110">
                  <c:v>0.988915946865127</c:v>
                </c:pt>
                <c:pt idx="111">
                  <c:v>0.989561508233186</c:v>
                </c:pt>
                <c:pt idx="112">
                  <c:v>0.990136023023062</c:v>
                </c:pt>
                <c:pt idx="113">
                  <c:v>0.990650606103664</c:v>
                </c:pt>
                <c:pt idx="114">
                  <c:v>0.991114169110959</c:v>
                </c:pt>
                <c:pt idx="115">
                  <c:v>0.991533940514154</c:v>
                </c:pt>
                <c:pt idx="116">
                  <c:v>0.991915845029741</c:v>
                </c:pt>
                <c:pt idx="117">
                  <c:v>0.992264784843279</c:v>
                </c:pt>
                <c:pt idx="118">
                  <c:v>0.992584851057249</c:v>
                </c:pt>
                <c:pt idx="119">
                  <c:v>0.992879484757828</c:v>
                </c:pt>
                <c:pt idx="120">
                  <c:v>0.993151601169237</c:v>
                </c:pt>
                <c:pt idx="121">
                  <c:v>0.99340368640102</c:v>
                </c:pt>
                <c:pt idx="122">
                  <c:v>0.993637873595697</c:v>
                </c:pt>
                <c:pt idx="123">
                  <c:v>0.993856003418167</c:v>
                </c:pt>
                <c:pt idx="124">
                  <c:v>0.994059672518598</c:v>
                </c:pt>
                <c:pt idx="125">
                  <c:v>0.994250272668766</c:v>
                </c:pt>
                <c:pt idx="126">
                  <c:v>0.994429022600673</c:v>
                </c:pt>
                <c:pt idx="127">
                  <c:v>0.994755133443344</c:v>
                </c:pt>
                <c:pt idx="128">
                  <c:v>0.995045177786386</c:v>
                </c:pt>
                <c:pt idx="129">
                  <c:v>0.995304825090834</c:v>
                </c:pt>
                <c:pt idx="130">
                  <c:v>0.995538615743478</c:v>
                </c:pt>
                <c:pt idx="131">
                  <c:v>0.995942676920049</c:v>
                </c:pt>
                <c:pt idx="132">
                  <c:v>0.996279627497623</c:v>
                </c:pt>
                <c:pt idx="133">
                  <c:v>0.996564904755675</c:v>
                </c:pt>
                <c:pt idx="134">
                  <c:v>0.996809548570234</c:v>
                </c:pt>
                <c:pt idx="135">
                  <c:v>0.997021663081714</c:v>
                </c:pt>
                <c:pt idx="136">
                  <c:v>0.997207331694323</c:v>
                </c:pt>
                <c:pt idx="137">
                  <c:v>0.997371209939722</c:v>
                </c:pt>
                <c:pt idx="138">
                  <c:v>0.99751692118351</c:v>
                </c:pt>
                <c:pt idx="139">
                  <c:v>0.997647327649055</c:v>
                </c:pt>
                <c:pt idx="140">
                  <c:v>0.997764720305198</c:v>
                </c:pt>
                <c:pt idx="141">
                  <c:v>0.997870954608815</c:v>
                </c:pt>
                <c:pt idx="142">
                  <c:v>0.997967549297212</c:v>
                </c:pt>
                <c:pt idx="143">
                  <c:v>0.998055759455489</c:v>
                </c:pt>
                <c:pt idx="144">
                  <c:v>0.998136631348871</c:v>
                </c:pt>
                <c:pt idx="145">
                  <c:v>0.998211044117264</c:v>
                </c:pt>
                <c:pt idx="146">
                  <c:v>0.998279741863407</c:v>
                </c:pt>
                <c:pt idx="147">
                  <c:v>0.998343358621333</c:v>
                </c:pt>
                <c:pt idx="148">
                  <c:v>0.998402437982399</c:v>
                </c:pt>
                <c:pt idx="149">
                  <c:v>0.998457448666568</c:v>
                </c:pt>
                <c:pt idx="150">
                  <c:v>0.998508796983764</c:v>
                </c:pt>
                <c:pt idx="151">
                  <c:v>0.998721577262389</c:v>
                </c:pt>
                <c:pt idx="152">
                  <c:v>0.998881216937809</c:v>
                </c:pt>
                <c:pt idx="153">
                  <c:v>0.99900541339089</c:v>
                </c:pt>
                <c:pt idx="154">
                  <c:v>0.999104790870394</c:v>
                </c:pt>
                <c:pt idx="155">
                  <c:v>0.999186113146102</c:v>
                </c:pt>
                <c:pt idx="156">
                  <c:v>0.999253890939327</c:v>
                </c:pt>
                <c:pt idx="157">
                  <c:v>0.999311247932399</c:v>
                </c:pt>
                <c:pt idx="158">
                  <c:v>0.999360415849281</c:v>
                </c:pt>
                <c:pt idx="159">
                  <c:v>0.999403031612444</c:v>
                </c:pt>
                <c:pt idx="160">
                  <c:v>0.999440323123095</c:v>
                </c:pt>
                <c:pt idx="161">
                  <c:v>0.999473229503565</c:v>
                </c:pt>
                <c:pt idx="162">
                  <c:v>0.99950248127717</c:v>
                </c:pt>
                <c:pt idx="163">
                  <c:v>0.999528655239032</c:v>
                </c:pt>
                <c:pt idx="164">
                  <c:v>0.999552212872401</c:v>
                </c:pt>
                <c:pt idx="165">
                  <c:v>0.999573527793166</c:v>
                </c:pt>
                <c:pt idx="166">
                  <c:v>0.999592905712288</c:v>
                </c:pt>
                <c:pt idx="167">
                  <c:v>0.999610599192488</c:v>
                </c:pt>
                <c:pt idx="168">
                  <c:v>0.999626818717026</c:v>
                </c:pt>
                <c:pt idx="169">
                  <c:v>0.999641741102845</c:v>
                </c:pt>
                <c:pt idx="170">
                  <c:v>0.999655515972825</c:v>
                </c:pt>
                <c:pt idx="171">
                  <c:v>0.999668270790195</c:v>
                </c:pt>
                <c:pt idx="172">
                  <c:v>0.999680114814462</c:v>
                </c:pt>
                <c:pt idx="173">
                  <c:v>0.999691142239097</c:v>
                </c:pt>
                <c:pt idx="174">
                  <c:v>0.999701434701861</c:v>
                </c:pt>
                <c:pt idx="175">
                  <c:v>0.999720090282224</c:v>
                </c:pt>
                <c:pt idx="176">
                  <c:v>0.999736551614595</c:v>
                </c:pt>
                <c:pt idx="177">
                  <c:v>0.999751184324131</c:v>
                </c:pt>
                <c:pt idx="178">
                  <c:v>0.999764277078798</c:v>
                </c:pt>
                <c:pt idx="179">
                  <c:v>0.99977606082474</c:v>
                </c:pt>
                <c:pt idx="180">
                  <c:v>0.999786722526907</c:v>
                </c:pt>
                <c:pt idx="181">
                  <c:v>0.999796415162918</c:v>
                </c:pt>
                <c:pt idx="182">
                  <c:v>0.999805265110309</c:v>
                </c:pt>
                <c:pt idx="183">
                  <c:v>0.99981337768727</c:v>
                </c:pt>
                <c:pt idx="184">
                  <c:v>0.999820841363829</c:v>
                </c:pt>
                <c:pt idx="185">
                  <c:v>0.999827731001373</c:v>
                </c:pt>
                <c:pt idx="186">
                  <c:v>0.99983411037239</c:v>
                </c:pt>
                <c:pt idx="187">
                  <c:v>0.999840034140337</c:v>
                </c:pt>
                <c:pt idx="188">
                  <c:v>0.999845549429945</c:v>
                </c:pt>
                <c:pt idx="189">
                  <c:v>0.999850697083499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VaryT!$F$12</c:f>
              <c:strCache>
                <c:ptCount val="1"/>
                <c:pt idx="0">
                  <c:v>PV/nRT: H2</c:v>
                </c:pt>
              </c:strCache>
            </c:strRef>
          </c:tx>
          <c:xVal>
            <c:numRef>
              <c:f>VaryT!$E$13:$E$202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28995.91836734691</c:v>
                </c:pt>
                <c:pt idx="5">
                  <c:v>11796.53594771241</c:v>
                </c:pt>
                <c:pt idx="6">
                  <c:v>7359.866898148141</c:v>
                </c:pt>
                <c:pt idx="7">
                  <c:v>5333.521930234731</c:v>
                </c:pt>
                <c:pt idx="8">
                  <c:v>4176.622012083003</c:v>
                </c:pt>
                <c:pt idx="9">
                  <c:v>3430.147737765466</c:v>
                </c:pt>
                <c:pt idx="10">
                  <c:v>2909.440298507462</c:v>
                </c:pt>
                <c:pt idx="11">
                  <c:v>2525.963718820861</c:v>
                </c:pt>
                <c:pt idx="12">
                  <c:v>2232.012919160254</c:v>
                </c:pt>
                <c:pt idx="13">
                  <c:v>1999.636544345487</c:v>
                </c:pt>
                <c:pt idx="14">
                  <c:v>1811.38694184839</c:v>
                </c:pt>
                <c:pt idx="15">
                  <c:v>1655.818803418803</c:v>
                </c:pt>
                <c:pt idx="16">
                  <c:v>1525.117644318129</c:v>
                </c:pt>
                <c:pt idx="17">
                  <c:v>1413.768986612998</c:v>
                </c:pt>
                <c:pt idx="18">
                  <c:v>1317.772108843538</c:v>
                </c:pt>
                <c:pt idx="19">
                  <c:v>1234.155198921515</c:v>
                </c:pt>
                <c:pt idx="20">
                  <c:v>1160.665335994677</c:v>
                </c:pt>
                <c:pt idx="21">
                  <c:v>1095.564001716667</c:v>
                </c:pt>
                <c:pt idx="22">
                  <c:v>1037.488511029411</c:v>
                </c:pt>
                <c:pt idx="23">
                  <c:v>985.3558659973058</c:v>
                </c:pt>
                <c:pt idx="24">
                  <c:v>938.2946358424017</c:v>
                </c:pt>
                <c:pt idx="25">
                  <c:v>895.5957867017774</c:v>
                </c:pt>
                <c:pt idx="26">
                  <c:v>856.6765921575024</c:v>
                </c:pt>
                <c:pt idx="27">
                  <c:v>821.053742760893</c:v>
                </c:pt>
                <c:pt idx="28">
                  <c:v>788.3230343064139</c:v>
                </c:pt>
                <c:pt idx="29">
                  <c:v>758.143833286005</c:v>
                </c:pt>
                <c:pt idx="30">
                  <c:v>730.2270599250922</c:v>
                </c:pt>
                <c:pt idx="31">
                  <c:v>704.3257945567028</c:v>
                </c:pt>
                <c:pt idx="32">
                  <c:v>680.2278635031237</c:v>
                </c:pt>
                <c:pt idx="33">
                  <c:v>657.7499348997444</c:v>
                </c:pt>
                <c:pt idx="34">
                  <c:v>636.7327778824661</c:v>
                </c:pt>
                <c:pt idx="35">
                  <c:v>617.0374264906327</c:v>
                </c:pt>
                <c:pt idx="36">
                  <c:v>598.5420532653488</c:v>
                </c:pt>
                <c:pt idx="37">
                  <c:v>581.1394040833754</c:v>
                </c:pt>
                <c:pt idx="38">
                  <c:v>564.7346801953242</c:v>
                </c:pt>
                <c:pt idx="39">
                  <c:v>549.24377914431</c:v>
                </c:pt>
                <c:pt idx="40">
                  <c:v>534.5918256130791</c:v>
                </c:pt>
                <c:pt idx="41">
                  <c:v>520.711937971215</c:v>
                </c:pt>
                <c:pt idx="42">
                  <c:v>507.5441875754935</c:v>
                </c:pt>
                <c:pt idx="43">
                  <c:v>495.0347165865745</c:v>
                </c:pt>
                <c:pt idx="44">
                  <c:v>483.1349868386905</c:v>
                </c:pt>
                <c:pt idx="45">
                  <c:v>471.8011376023148</c:v>
                </c:pt>
                <c:pt idx="46">
                  <c:v>460.9934342589495</c:v>
                </c:pt>
                <c:pt idx="47">
                  <c:v>450.6757932206565</c:v>
                </c:pt>
                <c:pt idx="48">
                  <c:v>440.8153710693832</c:v>
                </c:pt>
                <c:pt idx="49">
                  <c:v>431.3822080100979</c:v>
                </c:pt>
                <c:pt idx="50">
                  <c:v>422.3489174399239</c:v>
                </c:pt>
                <c:pt idx="51">
                  <c:v>382.3706408158126</c:v>
                </c:pt>
                <c:pt idx="52">
                  <c:v>349.3675988914084</c:v>
                </c:pt>
                <c:pt idx="53">
                  <c:v>321.6515036916982</c:v>
                </c:pt>
                <c:pt idx="54">
                  <c:v>298.0399643928036</c:v>
                </c:pt>
                <c:pt idx="55">
                  <c:v>277.679827037879</c:v>
                </c:pt>
                <c:pt idx="56">
                  <c:v>259.9398007307611</c:v>
                </c:pt>
                <c:pt idx="57">
                  <c:v>244.3425884171874</c:v>
                </c:pt>
                <c:pt idx="58">
                  <c:v>230.5205305651673</c:v>
                </c:pt>
                <c:pt idx="59">
                  <c:v>218.1857679458552</c:v>
                </c:pt>
                <c:pt idx="60">
                  <c:v>207.1096601058056</c:v>
                </c:pt>
                <c:pt idx="61">
                  <c:v>197.1082709254582</c:v>
                </c:pt>
                <c:pt idx="62">
                  <c:v>188.0319301260023</c:v>
                </c:pt>
                <c:pt idx="63">
                  <c:v>179.757593554163</c:v>
                </c:pt>
                <c:pt idx="64">
                  <c:v>172.1831632213281</c:v>
                </c:pt>
                <c:pt idx="65">
                  <c:v>165.2232039702748</c:v>
                </c:pt>
                <c:pt idx="66">
                  <c:v>158.8056714398467</c:v>
                </c:pt>
                <c:pt idx="67">
                  <c:v>152.8693829976065</c:v>
                </c:pt>
                <c:pt idx="68">
                  <c:v>147.362041778428</c:v>
                </c:pt>
                <c:pt idx="69">
                  <c:v>142.2386775126181</c:v>
                </c:pt>
                <c:pt idx="70">
                  <c:v>137.4604049505794</c:v>
                </c:pt>
                <c:pt idx="71">
                  <c:v>132.993426807174</c:v>
                </c:pt>
                <c:pt idx="72">
                  <c:v>128.8082267705686</c:v>
                </c:pt>
                <c:pt idx="73">
                  <c:v>124.8789115646258</c:v>
                </c:pt>
                <c:pt idx="74">
                  <c:v>121.1826708732327</c:v>
                </c:pt>
                <c:pt idx="75">
                  <c:v>117.6993311843538</c:v>
                </c:pt>
                <c:pt idx="76">
                  <c:v>114.4109850177226</c:v>
                </c:pt>
                <c:pt idx="77">
                  <c:v>111.3016810696841</c:v>
                </c:pt>
                <c:pt idx="78">
                  <c:v>108.3571638993037</c:v>
                </c:pt>
                <c:pt idx="79">
                  <c:v>95.70106078366193</c:v>
                </c:pt>
                <c:pt idx="80">
                  <c:v>85.69489142374313</c:v>
                </c:pt>
                <c:pt idx="81">
                  <c:v>77.58467616379868</c:v>
                </c:pt>
                <c:pt idx="82">
                  <c:v>70.87785528814478</c:v>
                </c:pt>
                <c:pt idx="83">
                  <c:v>65.23897542205086</c:v>
                </c:pt>
                <c:pt idx="84">
                  <c:v>60.43165174593745</c:v>
                </c:pt>
                <c:pt idx="85">
                  <c:v>56.28449703560347</c:v>
                </c:pt>
                <c:pt idx="86">
                  <c:v>52.6702110809413</c:v>
                </c:pt>
                <c:pt idx="87">
                  <c:v>49.49225701853988</c:v>
                </c:pt>
                <c:pt idx="88">
                  <c:v>46.67609540690985</c:v>
                </c:pt>
                <c:pt idx="89">
                  <c:v>44.16325479064783</c:v>
                </c:pt>
                <c:pt idx="90">
                  <c:v>41.90722251900554</c:v>
                </c:pt>
                <c:pt idx="91">
                  <c:v>39.87053550102211</c:v>
                </c:pt>
                <c:pt idx="92">
                  <c:v>38.02268099974285</c:v>
                </c:pt>
                <c:pt idx="93">
                  <c:v>36.3385559567516</c:v>
                </c:pt>
                <c:pt idx="94">
                  <c:v>34.79731880764351</c:v>
                </c:pt>
                <c:pt idx="95">
                  <c:v>33.38152187019781</c:v>
                </c:pt>
                <c:pt idx="96">
                  <c:v>32.07644743653248</c:v>
                </c:pt>
                <c:pt idx="97">
                  <c:v>30.86959386524256</c:v>
                </c:pt>
                <c:pt idx="98">
                  <c:v>29.75027356508352</c:v>
                </c:pt>
                <c:pt idx="99">
                  <c:v>28.70929544021892</c:v>
                </c:pt>
                <c:pt idx="100">
                  <c:v>27.73871179282989</c:v>
                </c:pt>
                <c:pt idx="101">
                  <c:v>23.72791617898174</c:v>
                </c:pt>
                <c:pt idx="102">
                  <c:v>20.73052731326644</c:v>
                </c:pt>
                <c:pt idx="103">
                  <c:v>18.40552199778562</c:v>
                </c:pt>
                <c:pt idx="104">
                  <c:v>16.54946165763726</c:v>
                </c:pt>
                <c:pt idx="105">
                  <c:v>15.033462202388</c:v>
                </c:pt>
                <c:pt idx="106">
                  <c:v>13.77190684812747</c:v>
                </c:pt>
                <c:pt idx="107">
                  <c:v>12.70569508986248</c:v>
                </c:pt>
                <c:pt idx="108">
                  <c:v>11.79271478748694</c:v>
                </c:pt>
                <c:pt idx="109">
                  <c:v>11.00214719688696</c:v>
                </c:pt>
                <c:pt idx="110">
                  <c:v>10.31091902400967</c:v>
                </c:pt>
                <c:pt idx="111">
                  <c:v>9.701412976606034</c:v>
                </c:pt>
                <c:pt idx="112">
                  <c:v>9.159945073402338</c:v>
                </c:pt>
                <c:pt idx="113">
                  <c:v>8.675724952810533</c:v>
                </c:pt>
                <c:pt idx="114">
                  <c:v>8.240129411670086</c:v>
                </c:pt>
                <c:pt idx="115">
                  <c:v>7.846184341403854</c:v>
                </c:pt>
                <c:pt idx="116">
                  <c:v>7.488188497517822</c:v>
                </c:pt>
                <c:pt idx="117">
                  <c:v>7.161435776703644</c:v>
                </c:pt>
                <c:pt idx="118">
                  <c:v>6.8620071688188</c:v>
                </c:pt>
                <c:pt idx="119">
                  <c:v>6.58661280879262</c:v>
                </c:pt>
                <c:pt idx="120">
                  <c:v>6.332470596193105</c:v>
                </c:pt>
                <c:pt idx="121">
                  <c:v>6.097211872316381</c:v>
                </c:pt>
                <c:pt idx="122">
                  <c:v>5.878807370046995</c:v>
                </c:pt>
                <c:pt idx="123">
                  <c:v>5.67550852884421</c:v>
                </c:pt>
                <c:pt idx="124">
                  <c:v>5.485800579596376</c:v>
                </c:pt>
                <c:pt idx="125">
                  <c:v>5.308364734417781</c:v>
                </c:pt>
                <c:pt idx="126">
                  <c:v>5.14204748444829</c:v>
                </c:pt>
                <c:pt idx="127">
                  <c:v>4.838834936409588</c:v>
                </c:pt>
                <c:pt idx="128">
                  <c:v>4.569390533942981</c:v>
                </c:pt>
                <c:pt idx="129">
                  <c:v>4.328370775567712</c:v>
                </c:pt>
                <c:pt idx="130">
                  <c:v>4.111503088615717</c:v>
                </c:pt>
                <c:pt idx="131">
                  <c:v>3.737025153688702</c:v>
                </c:pt>
                <c:pt idx="132">
                  <c:v>3.425068212779068</c:v>
                </c:pt>
                <c:pt idx="133">
                  <c:v>3.161181276609408</c:v>
                </c:pt>
                <c:pt idx="134">
                  <c:v>2.935048344916566</c:v>
                </c:pt>
                <c:pt idx="135">
                  <c:v>2.739108163780808</c:v>
                </c:pt>
                <c:pt idx="136">
                  <c:v>2.5676922479325</c:v>
                </c:pt>
                <c:pt idx="137">
                  <c:v>2.416467503090425</c:v>
                </c:pt>
                <c:pt idx="138">
                  <c:v>2.282064855650195</c:v>
                </c:pt>
                <c:pt idx="139">
                  <c:v>2.161825285593737</c:v>
                </c:pt>
                <c:pt idx="140">
                  <c:v>2.053622128731213</c:v>
                </c:pt>
                <c:pt idx="141">
                  <c:v>1.955734199979081</c:v>
                </c:pt>
                <c:pt idx="142">
                  <c:v>1.866753552059601</c:v>
                </c:pt>
                <c:pt idx="143">
                  <c:v>1.785517318879006</c:v>
                </c:pt>
                <c:pt idx="144">
                  <c:v>1.711056612803728</c:v>
                </c:pt>
                <c:pt idx="145">
                  <c:v>1.642557696774969</c:v>
                </c:pt>
                <c:pt idx="146">
                  <c:v>1.579332123857439</c:v>
                </c:pt>
                <c:pt idx="147">
                  <c:v>1.520793517543875</c:v>
                </c:pt>
                <c:pt idx="148">
                  <c:v>1.466439331395438</c:v>
                </c:pt>
                <c:pt idx="149">
                  <c:v>1.415836385249082</c:v>
                </c:pt>
                <c:pt idx="150">
                  <c:v>1.368609296183357</c:v>
                </c:pt>
                <c:pt idx="151">
                  <c:v>1.172978145382327</c:v>
                </c:pt>
                <c:pt idx="152">
                  <c:v>1.026280077664147</c:v>
                </c:pt>
                <c:pt idx="153">
                  <c:v>0.912196564700769</c:v>
                </c:pt>
                <c:pt idx="154">
                  <c:v>0.820939191573117</c:v>
                </c:pt>
                <c:pt idx="155">
                  <c:v>0.746280306147162</c:v>
                </c:pt>
                <c:pt idx="156">
                  <c:v>0.684068856129921</c:v>
                </c:pt>
                <c:pt idx="157">
                  <c:v>0.631431442560117</c:v>
                </c:pt>
                <c:pt idx="158">
                  <c:v>0.586315880181408</c:v>
                </c:pt>
                <c:pt idx="159">
                  <c:v>0.54721738403908</c:v>
                </c:pt>
                <c:pt idx="160">
                  <c:v>0.513007462657896</c:v>
                </c:pt>
                <c:pt idx="161">
                  <c:v>0.482823216560594</c:v>
                </c:pt>
                <c:pt idx="162">
                  <c:v>0.455993545761001</c:v>
                </c:pt>
                <c:pt idx="163">
                  <c:v>0.431988665227372</c:v>
                </c:pt>
                <c:pt idx="164">
                  <c:v>0.410384768838911</c:v>
                </c:pt>
                <c:pt idx="165">
                  <c:v>0.390838791343089</c:v>
                </c:pt>
                <c:pt idx="166">
                  <c:v>0.373070054709398</c:v>
                </c:pt>
                <c:pt idx="167">
                  <c:v>0.356846703251683</c:v>
                </c:pt>
                <c:pt idx="168">
                  <c:v>0.34197553055418</c:v>
                </c:pt>
                <c:pt idx="169">
                  <c:v>0.328294248339131</c:v>
                </c:pt>
                <c:pt idx="170">
                  <c:v>0.315665539725593</c:v>
                </c:pt>
                <c:pt idx="171">
                  <c:v>0.303972434188653</c:v>
                </c:pt>
                <c:pt idx="172">
                  <c:v>0.293114673745154</c:v>
                </c:pt>
                <c:pt idx="173">
                  <c:v>0.283005831070241</c:v>
                </c:pt>
                <c:pt idx="174">
                  <c:v>0.273571004070025</c:v>
                </c:pt>
                <c:pt idx="175">
                  <c:v>0.256470608573246</c:v>
                </c:pt>
                <c:pt idx="176">
                  <c:v>0.241382268816554</c:v>
                </c:pt>
                <c:pt idx="177">
                  <c:v>0.227970603682352</c:v>
                </c:pt>
                <c:pt idx="178">
                  <c:v>0.215970846283023</c:v>
                </c:pt>
                <c:pt idx="179">
                  <c:v>0.205171188579381</c:v>
                </c:pt>
                <c:pt idx="180">
                  <c:v>0.195400170890278</c:v>
                </c:pt>
                <c:pt idx="181">
                  <c:v>0.186517510949915</c:v>
                </c:pt>
                <c:pt idx="182">
                  <c:v>0.178407325599946</c:v>
                </c:pt>
                <c:pt idx="183">
                  <c:v>0.170973047204456</c:v>
                </c:pt>
                <c:pt idx="184">
                  <c:v>0.164133560226194</c:v>
                </c:pt>
                <c:pt idx="185">
                  <c:v>0.157820229432986</c:v>
                </c:pt>
                <c:pt idx="186">
                  <c:v>0.151974588553272</c:v>
                </c:pt>
                <c:pt idx="187">
                  <c:v>0.146546524256284</c:v>
                </c:pt>
                <c:pt idx="188">
                  <c:v>0.141492835887238</c:v>
                </c:pt>
                <c:pt idx="189">
                  <c:v>0.136776083275324</c:v>
                </c:pt>
              </c:numCache>
            </c:numRef>
          </c:xVal>
          <c:yVal>
            <c:numRef>
              <c:f>VaryT!$F$13:$F$202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19.787611851955</c:v>
                </c:pt>
                <c:pt idx="5">
                  <c:v>8.625300473589378</c:v>
                </c:pt>
                <c:pt idx="6">
                  <c:v>5.740086296386559</c:v>
                </c:pt>
                <c:pt idx="7">
                  <c:v>4.419686707969312</c:v>
                </c:pt>
                <c:pt idx="8">
                  <c:v>3.664596452229786</c:v>
                </c:pt>
                <c:pt idx="9">
                  <c:v>3.176836803194924</c:v>
                </c:pt>
                <c:pt idx="10">
                  <c:v>2.836402923234182</c:v>
                </c:pt>
                <c:pt idx="11">
                  <c:v>2.58568062857607</c:v>
                </c:pt>
                <c:pt idx="12">
                  <c:v>2.393579537973462</c:v>
                </c:pt>
                <c:pt idx="13">
                  <c:v>2.241854278330305</c:v>
                </c:pt>
                <c:pt idx="14">
                  <c:v>2.119097567846032</c:v>
                </c:pt>
                <c:pt idx="15">
                  <c:v>2.017814773846945</c:v>
                </c:pt>
                <c:pt idx="16">
                  <c:v>1.932881245540889</c:v>
                </c:pt>
                <c:pt idx="17">
                  <c:v>1.860675731832851</c:v>
                </c:pt>
                <c:pt idx="18">
                  <c:v>1.798567830739413</c:v>
                </c:pt>
                <c:pt idx="19">
                  <c:v>1.744601548560757</c:v>
                </c:pt>
                <c:pt idx="20">
                  <c:v>1.697292716541083</c:v>
                </c:pt>
                <c:pt idx="21">
                  <c:v>1.655495201229183</c:v>
                </c:pt>
                <c:pt idx="22">
                  <c:v>1.618310131754383</c:v>
                </c:pt>
                <c:pt idx="23">
                  <c:v>1.585022840746336</c:v>
                </c:pt>
                <c:pt idx="24">
                  <c:v>1.555058133982045</c:v>
                </c:pt>
                <c:pt idx="25">
                  <c:v>1.527947966588458</c:v>
                </c:pt>
                <c:pt idx="26">
                  <c:v>1.503307692794057</c:v>
                </c:pt>
                <c:pt idx="27">
                  <c:v>1.480818351555108</c:v>
                </c:pt>
                <c:pt idx="28">
                  <c:v>1.460213273392334</c:v>
                </c:pt>
                <c:pt idx="29">
                  <c:v>1.441267828328258</c:v>
                </c:pt>
                <c:pt idx="30">
                  <c:v>1.423791489008225</c:v>
                </c:pt>
                <c:pt idx="31">
                  <c:v>1.407621622072866</c:v>
                </c:pt>
                <c:pt idx="32">
                  <c:v>1.392618584798013</c:v>
                </c:pt>
                <c:pt idx="33">
                  <c:v>1.378661818215406</c:v>
                </c:pt>
                <c:pt idx="34">
                  <c:v>1.365646708595103</c:v>
                </c:pt>
                <c:pt idx="35">
                  <c:v>1.353482046896344</c:v>
                </c:pt>
                <c:pt idx="36">
                  <c:v>1.342087957602051</c:v>
                </c:pt>
                <c:pt idx="37">
                  <c:v>1.331394198972394</c:v>
                </c:pt>
                <c:pt idx="38">
                  <c:v>1.321338759413873</c:v>
                </c:pt>
                <c:pt idx="39">
                  <c:v>1.31186669159499</c:v>
                </c:pt>
                <c:pt idx="40">
                  <c:v>1.302929138710892</c:v>
                </c:pt>
                <c:pt idx="41">
                  <c:v>1.2944825170135</c:v>
                </c:pt>
                <c:pt idx="42">
                  <c:v>1.286487826172345</c:v>
                </c:pt>
                <c:pt idx="43">
                  <c:v>1.278910064786178</c:v>
                </c:pt>
                <c:pt idx="44">
                  <c:v>1.271717732843738</c:v>
                </c:pt>
                <c:pt idx="45">
                  <c:v>1.264882406440522</c:v>
                </c:pt>
                <c:pt idx="46">
                  <c:v>1.25837837282482</c:v>
                </c:pt>
                <c:pt idx="47">
                  <c:v>1.25218231604082</c:v>
                </c:pt>
                <c:pt idx="48">
                  <c:v>1.24627304518763</c:v>
                </c:pt>
                <c:pt idx="49">
                  <c:v>1.240631258717806</c:v>
                </c:pt>
                <c:pt idx="50">
                  <c:v>1.235239339331973</c:v>
                </c:pt>
                <c:pt idx="51">
                  <c:v>1.21150824533404</c:v>
                </c:pt>
                <c:pt idx="52">
                  <c:v>1.192090271625571</c:v>
                </c:pt>
                <c:pt idx="53">
                  <c:v>1.175913369577254</c:v>
                </c:pt>
                <c:pt idx="54">
                  <c:v>1.162232373942203</c:v>
                </c:pt>
                <c:pt idx="55">
                  <c:v>1.150513541224456</c:v>
                </c:pt>
                <c:pt idx="56">
                  <c:v>1.14036471195557</c:v>
                </c:pt>
                <c:pt idx="57">
                  <c:v>1.131491391646737</c:v>
                </c:pt>
                <c:pt idx="58">
                  <c:v>1.123668196759285</c:v>
                </c:pt>
                <c:pt idx="59">
                  <c:v>1.1167197481996</c:v>
                </c:pt>
                <c:pt idx="60">
                  <c:v>1.110507560889038</c:v>
                </c:pt>
                <c:pt idx="61">
                  <c:v>1.104920846035959</c:v>
                </c:pt>
                <c:pt idx="62">
                  <c:v>1.099869930057045</c:v>
                </c:pt>
                <c:pt idx="63">
                  <c:v>1.095281462065336</c:v>
                </c:pt>
                <c:pt idx="64">
                  <c:v>1.091094868085433</c:v>
                </c:pt>
                <c:pt idx="65">
                  <c:v>1.087259689787331</c:v>
                </c:pt>
                <c:pt idx="66">
                  <c:v>1.083733560886109</c:v>
                </c:pt>
                <c:pt idx="67">
                  <c:v>1.08048064999527</c:v>
                </c:pt>
                <c:pt idx="68">
                  <c:v>1.07747044926952</c:v>
                </c:pt>
                <c:pt idx="69">
                  <c:v>1.074676822542325</c:v>
                </c:pt>
                <c:pt idx="70">
                  <c:v>1.072077250406664</c:v>
                </c:pt>
                <c:pt idx="71">
                  <c:v>1.069652226331159</c:v>
                </c:pt>
                <c:pt idx="72">
                  <c:v>1.067384769729304</c:v>
                </c:pt>
                <c:pt idx="73">
                  <c:v>1.065260030407483</c:v>
                </c:pt>
                <c:pt idx="74">
                  <c:v>1.063264965010085</c:v>
                </c:pt>
                <c:pt idx="75">
                  <c:v>1.061388070636385</c:v>
                </c:pt>
                <c:pt idx="76">
                  <c:v>1.05961916419046</c:v>
                </c:pt>
                <c:pt idx="77">
                  <c:v>1.057949198566337</c:v>
                </c:pt>
                <c:pt idx="78">
                  <c:v>1.056370108694162</c:v>
                </c:pt>
                <c:pt idx="79">
                  <c:v>1.049609489462537</c:v>
                </c:pt>
                <c:pt idx="80">
                  <c:v>1.044295532826506</c:v>
                </c:pt>
                <c:pt idx="81">
                  <c:v>1.040009063857891</c:v>
                </c:pt>
                <c:pt idx="82">
                  <c:v>1.036478507747669</c:v>
                </c:pt>
                <c:pt idx="83">
                  <c:v>1.033520205321303</c:v>
                </c:pt>
                <c:pt idx="84">
                  <c:v>1.03100551357924</c:v>
                </c:pt>
                <c:pt idx="85">
                  <c:v>1.028841647007132</c:v>
                </c:pt>
                <c:pt idx="86">
                  <c:v>1.026960001578187</c:v>
                </c:pt>
                <c:pt idx="87">
                  <c:v>1.025308761047012</c:v>
                </c:pt>
                <c:pt idx="88">
                  <c:v>1.023848059132802</c:v>
                </c:pt>
                <c:pt idx="89">
                  <c:v>1.022546723156603</c:v>
                </c:pt>
                <c:pt idx="90">
                  <c:v>1.021380027272862</c:v>
                </c:pt>
                <c:pt idx="91">
                  <c:v>1.020328108117797</c:v>
                </c:pt>
                <c:pt idx="92">
                  <c:v>1.019374825730371</c:v>
                </c:pt>
                <c:pt idx="93">
                  <c:v>1.018506930301349</c:v>
                </c:pt>
                <c:pt idx="94">
                  <c:v>1.017713443070246</c:v>
                </c:pt>
                <c:pt idx="95">
                  <c:v>1.016985189806173</c:v>
                </c:pt>
                <c:pt idx="96">
                  <c:v>1.01631444473537</c:v>
                </c:pt>
                <c:pt idx="97">
                  <c:v>1.015694655570983</c:v>
                </c:pt>
                <c:pt idx="98">
                  <c:v>1.015120228884156</c:v>
                </c:pt>
                <c:pt idx="99">
                  <c:v>1.01458636091439</c:v>
                </c:pt>
                <c:pt idx="100">
                  <c:v>1.014088902979401</c:v>
                </c:pt>
                <c:pt idx="101">
                  <c:v>1.012036395642653</c:v>
                </c:pt>
                <c:pt idx="102">
                  <c:v>1.01050584027621</c:v>
                </c:pt>
                <c:pt idx="103">
                  <c:v>1.009320606751588</c:v>
                </c:pt>
                <c:pt idx="104">
                  <c:v>1.008375679846287</c:v>
                </c:pt>
                <c:pt idx="105">
                  <c:v>1.007604705253887</c:v>
                </c:pt>
                <c:pt idx="106">
                  <c:v>1.006963698376369</c:v>
                </c:pt>
                <c:pt idx="107">
                  <c:v>1.0064223505253</c:v>
                </c:pt>
                <c:pt idx="108">
                  <c:v>1.005959097153407</c:v>
                </c:pt>
                <c:pt idx="109">
                  <c:v>1.005558176659178</c:v>
                </c:pt>
                <c:pt idx="110">
                  <c:v>1.005207801512032</c:v>
                </c:pt>
                <c:pt idx="111">
                  <c:v>1.004898980028653</c:v>
                </c:pt>
                <c:pt idx="112">
                  <c:v>1.004624733860846</c:v>
                </c:pt>
                <c:pt idx="113">
                  <c:v>1.004379564363881</c:v>
                </c:pt>
                <c:pt idx="114">
                  <c:v>1.004159080145026</c:v>
                </c:pt>
                <c:pt idx="115">
                  <c:v>1.003959731717529</c:v>
                </c:pt>
                <c:pt idx="116">
                  <c:v>1.003778618970218</c:v>
                </c:pt>
                <c:pt idx="117">
                  <c:v>1.003613349160272</c:v>
                </c:pt>
                <c:pt idx="118">
                  <c:v>1.003461930609622</c:v>
                </c:pt>
                <c:pt idx="119">
                  <c:v>1.00332269205347</c:v>
                </c:pt>
                <c:pt idx="120">
                  <c:v>1.003194220698396</c:v>
                </c:pt>
                <c:pt idx="121">
                  <c:v>1.00307531411493</c:v>
                </c:pt>
                <c:pt idx="122">
                  <c:v>1.002964942489129</c:v>
                </c:pt>
                <c:pt idx="123">
                  <c:v>1.002862218720949</c:v>
                </c:pt>
                <c:pt idx="124">
                  <c:v>1.002766374530169</c:v>
                </c:pt>
                <c:pt idx="125">
                  <c:v>1.002676741207356</c:v>
                </c:pt>
                <c:pt idx="126">
                  <c:v>1.00259273398943</c:v>
                </c:pt>
                <c:pt idx="127">
                  <c:v>1.002439604179417</c:v>
                </c:pt>
                <c:pt idx="128">
                  <c:v>1.002303553631168</c:v>
                </c:pt>
                <c:pt idx="129">
                  <c:v>1.002181875893085</c:v>
                </c:pt>
                <c:pt idx="130">
                  <c:v>1.002072407656768</c:v>
                </c:pt>
                <c:pt idx="131">
                  <c:v>1.001883419219491</c:v>
                </c:pt>
                <c:pt idx="132">
                  <c:v>1.001726018848375</c:v>
                </c:pt>
                <c:pt idx="133">
                  <c:v>1.001592897780217</c:v>
                </c:pt>
                <c:pt idx="134">
                  <c:v>1.001478840575967</c:v>
                </c:pt>
                <c:pt idx="135">
                  <c:v>1.001380025754622</c:v>
                </c:pt>
                <c:pt idx="136">
                  <c:v>1.001293589249817</c:v>
                </c:pt>
                <c:pt idx="137">
                  <c:v>1.001217342250481</c:v>
                </c:pt>
                <c:pt idx="138">
                  <c:v>1.0011495832733</c:v>
                </c:pt>
                <c:pt idx="139">
                  <c:v>1.00108896968757</c:v>
                </c:pt>
                <c:pt idx="140">
                  <c:v>1.001034427848507</c:v>
                </c:pt>
                <c:pt idx="141">
                  <c:v>1.000985088948591</c:v>
                </c:pt>
                <c:pt idx="142">
                  <c:v>1.000940242391207</c:v>
                </c:pt>
                <c:pt idx="143">
                  <c:v>1.000899301345775</c:v>
                </c:pt>
                <c:pt idx="144">
                  <c:v>1.000861776926382</c:v>
                </c:pt>
                <c:pt idx="145">
                  <c:v>1.000827258576023</c:v>
                </c:pt>
                <c:pt idx="146">
                  <c:v>1.00079539898351</c:v>
                </c:pt>
                <c:pt idx="147">
                  <c:v>1.000765902356437</c:v>
                </c:pt>
                <c:pt idx="148">
                  <c:v>1.000738515210145</c:v>
                </c:pt>
                <c:pt idx="149">
                  <c:v>1.000713019064669</c:v>
                </c:pt>
                <c:pt idx="150">
                  <c:v>1.000689224603965</c:v>
                </c:pt>
                <c:pt idx="151">
                  <c:v>1.000590667520874</c:v>
                </c:pt>
                <c:pt idx="152">
                  <c:v>1.000516770815644</c:v>
                </c:pt>
                <c:pt idx="153">
                  <c:v>1.00045930810467</c:v>
                </c:pt>
                <c:pt idx="154">
                  <c:v>1.000413345811744</c:v>
                </c:pt>
                <c:pt idx="155">
                  <c:v>1.00037574550558</c:v>
                </c:pt>
                <c:pt idx="156">
                  <c:v>1.000344415495864</c:v>
                </c:pt>
                <c:pt idx="157">
                  <c:v>1.000317908028457</c:v>
                </c:pt>
                <c:pt idx="158">
                  <c:v>1.000295189195675</c:v>
                </c:pt>
                <c:pt idx="159">
                  <c:v>1.00027550092447</c:v>
                </c:pt>
                <c:pt idx="160">
                  <c:v>1.000258274741206</c:v>
                </c:pt>
                <c:pt idx="161">
                  <c:v>1.000243075984657</c:v>
                </c:pt>
                <c:pt idx="162">
                  <c:v>1.000229566621742</c:v>
                </c:pt>
                <c:pt idx="163">
                  <c:v>1.000217479809903</c:v>
                </c:pt>
                <c:pt idx="164">
                  <c:v>1.000206602093374</c:v>
                </c:pt>
                <c:pt idx="165">
                  <c:v>1.000196760687895</c:v>
                </c:pt>
                <c:pt idx="166">
                  <c:v>1.000187814234311</c:v>
                </c:pt>
                <c:pt idx="167">
                  <c:v>1.00017964596499</c:v>
                </c:pt>
                <c:pt idx="168">
                  <c:v>1.000172158579128</c:v>
                </c:pt>
                <c:pt idx="169">
                  <c:v>1.000165270348316</c:v>
                </c:pt>
                <c:pt idx="170">
                  <c:v>1.000158912121061</c:v>
                </c:pt>
                <c:pt idx="171">
                  <c:v>1.000153024993132</c:v>
                </c:pt>
                <c:pt idx="172">
                  <c:v>1.000147558477251</c:v>
                </c:pt>
                <c:pt idx="173">
                  <c:v>1.000142469051546</c:v>
                </c:pt>
                <c:pt idx="174">
                  <c:v>1.000137718998387</c:v>
                </c:pt>
                <c:pt idx="175">
                  <c:v>1.00012910971775</c:v>
                </c:pt>
                <c:pt idx="176">
                  <c:v>1.000121513497787</c:v>
                </c:pt>
                <c:pt idx="177">
                  <c:v>1.000114761462915</c:v>
                </c:pt>
                <c:pt idx="178">
                  <c:v>1.000108720296716</c:v>
                </c:pt>
                <c:pt idx="179">
                  <c:v>1.000103283350627</c:v>
                </c:pt>
                <c:pt idx="180">
                  <c:v>1.000098364293404</c:v>
                </c:pt>
                <c:pt idx="181">
                  <c:v>1.000093892492843</c:v>
                </c:pt>
                <c:pt idx="182">
                  <c:v>1.000089809602428</c:v>
                </c:pt>
                <c:pt idx="183">
                  <c:v>1.000086067001451</c:v>
                </c:pt>
                <c:pt idx="184">
                  <c:v>1.000082623849584</c:v>
                </c:pt>
                <c:pt idx="185">
                  <c:v>1.000079445590453</c:v>
                </c:pt>
                <c:pt idx="186">
                  <c:v>1.000076502787798</c:v>
                </c:pt>
                <c:pt idx="187">
                  <c:v>1.000073770211053</c:v>
                </c:pt>
                <c:pt idx="188">
                  <c:v>1.00007122611014</c:v>
                </c:pt>
                <c:pt idx="189">
                  <c:v>1.000068851635324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VaryT!$H$12</c:f>
              <c:strCache>
                <c:ptCount val="1"/>
                <c:pt idx="0">
                  <c:v>PV/nRT: He</c:v>
                </c:pt>
              </c:strCache>
            </c:strRef>
          </c:tx>
          <c:xVal>
            <c:numRef>
              <c:f>VaryT!$G$13:$G$202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136707.4652777787</c:v>
                </c:pt>
                <c:pt idx="3">
                  <c:v>17788.68664780036</c:v>
                </c:pt>
                <c:pt idx="4">
                  <c:v>9498.365567157101</c:v>
                </c:pt>
                <c:pt idx="5">
                  <c:v>6474.809523809524</c:v>
                </c:pt>
                <c:pt idx="6">
                  <c:v>4910.072712725903</c:v>
                </c:pt>
                <c:pt idx="7">
                  <c:v>3953.996875734875</c:v>
                </c:pt>
                <c:pt idx="8">
                  <c:v>3309.460629328516</c:v>
                </c:pt>
                <c:pt idx="9">
                  <c:v>2845.615810782017</c:v>
                </c:pt>
                <c:pt idx="10">
                  <c:v>2495.86541411043</c:v>
                </c:pt>
                <c:pt idx="11">
                  <c:v>2222.745436972603</c:v>
                </c:pt>
                <c:pt idx="12">
                  <c:v>2003.568629646216</c:v>
                </c:pt>
                <c:pt idx="13">
                  <c:v>1823.795001992083</c:v>
                </c:pt>
                <c:pt idx="14">
                  <c:v>1673.677019032922</c:v>
                </c:pt>
                <c:pt idx="15">
                  <c:v>1546.436045627376</c:v>
                </c:pt>
                <c:pt idx="16">
                  <c:v>1437.212374809208</c:v>
                </c:pt>
                <c:pt idx="17">
                  <c:v>1342.431311032338</c:v>
                </c:pt>
                <c:pt idx="18">
                  <c:v>1259.404913281102</c:v>
                </c:pt>
                <c:pt idx="19">
                  <c:v>1186.073170562603</c:v>
                </c:pt>
                <c:pt idx="20">
                  <c:v>1120.830808080808</c:v>
                </c:pt>
                <c:pt idx="21">
                  <c:v>1062.408405626211</c:v>
                </c:pt>
                <c:pt idx="22">
                  <c:v>1009.788948608095</c:v>
                </c:pt>
                <c:pt idx="23">
                  <c:v>962.1480765097787</c:v>
                </c:pt>
                <c:pt idx="24">
                  <c:v>918.810534106087</c:v>
                </c:pt>
                <c:pt idx="25">
                  <c:v>879.2179221580641</c:v>
                </c:pt>
                <c:pt idx="26">
                  <c:v>842.9044695575491</c:v>
                </c:pt>
                <c:pt idx="27">
                  <c:v>809.4785922884896</c:v>
                </c:pt>
                <c:pt idx="28">
                  <c:v>778.6086886860908</c:v>
                </c:pt>
                <c:pt idx="29">
                  <c:v>750.0120776895094</c:v>
                </c:pt>
                <c:pt idx="30">
                  <c:v>723.446297735345</c:v>
                </c:pt>
                <c:pt idx="31">
                  <c:v>698.7021988259447</c:v>
                </c:pt>
                <c:pt idx="32">
                  <c:v>675.5984110061924</c:v>
                </c:pt>
                <c:pt idx="33">
                  <c:v>653.9768796112937</c:v>
                </c:pt>
                <c:pt idx="34">
                  <c:v>633.6992347660105</c:v>
                </c:pt>
                <c:pt idx="35">
                  <c:v>614.6438187810728</c:v>
                </c:pt>
                <c:pt idx="36">
                  <c:v>596.7032364443525</c:v>
                </c:pt>
                <c:pt idx="37">
                  <c:v>579.7823239598504</c:v>
                </c:pt>
                <c:pt idx="38">
                  <c:v>563.7964553797825</c:v>
                </c:pt>
                <c:pt idx="39">
                  <c:v>548.6701228682748</c:v>
                </c:pt>
                <c:pt idx="40">
                  <c:v>534.3357404980342</c:v>
                </c:pt>
                <c:pt idx="41">
                  <c:v>520.7326315696438</c:v>
                </c:pt>
                <c:pt idx="42">
                  <c:v>507.8061674231984</c:v>
                </c:pt>
                <c:pt idx="43">
                  <c:v>495.5070319451407</c:v>
                </c:pt>
                <c:pt idx="44">
                  <c:v>483.7905908742538</c:v>
                </c:pt>
                <c:pt idx="45">
                  <c:v>472.6163488886548</c:v>
                </c:pt>
                <c:pt idx="46">
                  <c:v>461.9474805423302</c:v>
                </c:pt>
                <c:pt idx="47">
                  <c:v>451.7504235905961</c:v>
                </c:pt>
                <c:pt idx="48">
                  <c:v>441.9945252324337</c:v>
                </c:pt>
                <c:pt idx="49">
                  <c:v>432.651733406284</c:v>
                </c:pt>
                <c:pt idx="50">
                  <c:v>423.696326583593</c:v>
                </c:pt>
                <c:pt idx="51">
                  <c:v>383.9653153128079</c:v>
                </c:pt>
                <c:pt idx="52">
                  <c:v>351.0547010721744</c:v>
                </c:pt>
                <c:pt idx="53">
                  <c:v>323.3458854579044</c:v>
                </c:pt>
                <c:pt idx="54">
                  <c:v>299.6951147514674</c:v>
                </c:pt>
                <c:pt idx="55">
                  <c:v>279.2711970237012</c:v>
                </c:pt>
                <c:pt idx="56">
                  <c:v>261.4555283050165</c:v>
                </c:pt>
                <c:pt idx="57">
                  <c:v>245.7781918003541</c:v>
                </c:pt>
                <c:pt idx="58">
                  <c:v>231.8758040272263</c:v>
                </c:pt>
                <c:pt idx="59">
                  <c:v>219.4629355768072</c:v>
                </c:pt>
                <c:pt idx="60">
                  <c:v>208.3122655490205</c:v>
                </c:pt>
                <c:pt idx="61">
                  <c:v>198.2405062827182</c:v>
                </c:pt>
                <c:pt idx="62">
                  <c:v>189.098231141162</c:v>
                </c:pt>
                <c:pt idx="63">
                  <c:v>180.7623982324348</c:v>
                </c:pt>
                <c:pt idx="64">
                  <c:v>173.1307716096528</c:v>
                </c:pt>
                <c:pt idx="65">
                  <c:v>166.1177008198707</c:v>
                </c:pt>
                <c:pt idx="66">
                  <c:v>159.6508879302794</c:v>
                </c:pt>
                <c:pt idx="67">
                  <c:v>153.6688825553686</c:v>
                </c:pt>
                <c:pt idx="68">
                  <c:v>148.1191205211726</c:v>
                </c:pt>
                <c:pt idx="69">
                  <c:v>142.9563733056911</c:v>
                </c:pt>
                <c:pt idx="70">
                  <c:v>138.1415112560117</c:v>
                </c:pt>
                <c:pt idx="71">
                  <c:v>133.6405089088732</c:v>
                </c:pt>
                <c:pt idx="72">
                  <c:v>129.4236388628465</c:v>
                </c:pt>
                <c:pt idx="73">
                  <c:v>125.4648137747284</c:v>
                </c:pt>
                <c:pt idx="74">
                  <c:v>121.7410456657966</c:v>
                </c:pt>
                <c:pt idx="75">
                  <c:v>118.231998839026</c:v>
                </c:pt>
                <c:pt idx="76">
                  <c:v>114.9196180270757</c:v>
                </c:pt>
                <c:pt idx="77">
                  <c:v>111.787817403202</c:v>
                </c:pt>
                <c:pt idx="78">
                  <c:v>108.8222191403136</c:v>
                </c:pt>
                <c:pt idx="79">
                  <c:v>96.07837951016933</c:v>
                </c:pt>
                <c:pt idx="80">
                  <c:v>86.0067870669746</c:v>
                </c:pt>
                <c:pt idx="81">
                  <c:v>77.84661150743614</c:v>
                </c:pt>
                <c:pt idx="82">
                  <c:v>71.10083564694314</c:v>
                </c:pt>
                <c:pt idx="83">
                  <c:v>65.43102553080126</c:v>
                </c:pt>
                <c:pt idx="84">
                  <c:v>60.59875061484005</c:v>
                </c:pt>
                <c:pt idx="85">
                  <c:v>56.43118557070082</c:v>
                </c:pt>
                <c:pt idx="86">
                  <c:v>52.7999971217635</c:v>
                </c:pt>
                <c:pt idx="87">
                  <c:v>49.60789171891037</c:v>
                </c:pt>
                <c:pt idx="88">
                  <c:v>46.77976589278997</c:v>
                </c:pt>
                <c:pt idx="89">
                  <c:v>44.25672108645393</c:v>
                </c:pt>
                <c:pt idx="90">
                  <c:v>41.99191659326027</c:v>
                </c:pt>
                <c:pt idx="91">
                  <c:v>39.94763406756057</c:v>
                </c:pt>
                <c:pt idx="92">
                  <c:v>38.09315981519177</c:v>
                </c:pt>
                <c:pt idx="93">
                  <c:v>36.4032308609736</c:v>
                </c:pt>
                <c:pt idx="94">
                  <c:v>34.85687712530817</c:v>
                </c:pt>
                <c:pt idx="95">
                  <c:v>33.43654670863573</c:v>
                </c:pt>
                <c:pt idx="96">
                  <c:v>32.12743668249614</c:v>
                </c:pt>
                <c:pt idx="97">
                  <c:v>30.91697517987632</c:v>
                </c:pt>
                <c:pt idx="98">
                  <c:v>29.79441632549263</c:v>
                </c:pt>
                <c:pt idx="99">
                  <c:v>28.75052032803501</c:v>
                </c:pt>
                <c:pt idx="100">
                  <c:v>27.77729855268803</c:v>
                </c:pt>
                <c:pt idx="101">
                  <c:v>23.75646074144655</c:v>
                </c:pt>
                <c:pt idx="102">
                  <c:v>20.7524930640591</c:v>
                </c:pt>
                <c:pt idx="103">
                  <c:v>18.42294573191527</c:v>
                </c:pt>
                <c:pt idx="104">
                  <c:v>16.56361882938255</c:v>
                </c:pt>
                <c:pt idx="105">
                  <c:v>15.04519196913566</c:v>
                </c:pt>
                <c:pt idx="106">
                  <c:v>13.78178380203608</c:v>
                </c:pt>
                <c:pt idx="107">
                  <c:v>12.71412584243368</c:v>
                </c:pt>
                <c:pt idx="108">
                  <c:v>11.79999514308845</c:v>
                </c:pt>
                <c:pt idx="109">
                  <c:v>11.0084974737765</c:v>
                </c:pt>
                <c:pt idx="110">
                  <c:v>10.31650667973367</c:v>
                </c:pt>
                <c:pt idx="111">
                  <c:v>9.706367558754468</c:v>
                </c:pt>
                <c:pt idx="112">
                  <c:v>9.164368369379142</c:v>
                </c:pt>
                <c:pt idx="113">
                  <c:v>8.679698045363298</c:v>
                </c:pt>
                <c:pt idx="114">
                  <c:v>8.243717687197314</c:v>
                </c:pt>
                <c:pt idx="115">
                  <c:v>7.849441111927235</c:v>
                </c:pt>
                <c:pt idx="116">
                  <c:v>7.491157664182684</c:v>
                </c:pt>
                <c:pt idx="117">
                  <c:v>7.164153818158758</c:v>
                </c:pt>
                <c:pt idx="118">
                  <c:v>6.864504645990552</c:v>
                </c:pt>
                <c:pt idx="119">
                  <c:v>6.588915517908228</c:v>
                </c:pt>
                <c:pt idx="120">
                  <c:v>6.334600462368616</c:v>
                </c:pt>
                <c:pt idx="121">
                  <c:v>6.099187649340844</c:v>
                </c:pt>
                <c:pt idx="122">
                  <c:v>5.880645193683453</c:v>
                </c:pt>
                <c:pt idx="123">
                  <c:v>5.6772223582102</c:v>
                </c:pt>
                <c:pt idx="124">
                  <c:v>5.487402552171528</c:v>
                </c:pt>
                <c:pt idx="125">
                  <c:v>5.309865453772681</c:v>
                </c:pt>
                <c:pt idx="126">
                  <c:v>5.143456255112802</c:v>
                </c:pt>
                <c:pt idx="127">
                  <c:v>4.84008345870699</c:v>
                </c:pt>
                <c:pt idx="128">
                  <c:v>4.570504672138689</c:v>
                </c:pt>
                <c:pt idx="129">
                  <c:v>4.329371113315115</c:v>
                </c:pt>
                <c:pt idx="130">
                  <c:v>4.112406210889809</c:v>
                </c:pt>
                <c:pt idx="131">
                  <c:v>3.737771988656551</c:v>
                </c:pt>
                <c:pt idx="132">
                  <c:v>3.425696078557233</c:v>
                </c:pt>
                <c:pt idx="133">
                  <c:v>3.161716491230006</c:v>
                </c:pt>
                <c:pt idx="134">
                  <c:v>2.935509999715991</c:v>
                </c:pt>
                <c:pt idx="135">
                  <c:v>2.73951044373666</c:v>
                </c:pt>
                <c:pt idx="136">
                  <c:v>2.56804591218956</c:v>
                </c:pt>
                <c:pt idx="137">
                  <c:v>2.416780860027394</c:v>
                </c:pt>
                <c:pt idx="138">
                  <c:v>2.282344422929491</c:v>
                </c:pt>
                <c:pt idx="139">
                  <c:v>2.162076247838406</c:v>
                </c:pt>
                <c:pt idx="140">
                  <c:v>2.053848661685347</c:v>
                </c:pt>
                <c:pt idx="141">
                  <c:v>1.955939704478923</c:v>
                </c:pt>
                <c:pt idx="142">
                  <c:v>1.866940825788359</c:v>
                </c:pt>
                <c:pt idx="143">
                  <c:v>1.785688684385037</c:v>
                </c:pt>
                <c:pt idx="144">
                  <c:v>1.711214014244883</c:v>
                </c:pt>
                <c:pt idx="145">
                  <c:v>1.642702773952587</c:v>
                </c:pt>
                <c:pt idx="146">
                  <c:v>1.579466269524767</c:v>
                </c:pt>
                <c:pt idx="147">
                  <c:v>1.520917922236847</c:v>
                </c:pt>
                <c:pt idx="148">
                  <c:v>1.46655501884403</c:v>
                </c:pt>
                <c:pt idx="149">
                  <c:v>1.415944240599875</c:v>
                </c:pt>
                <c:pt idx="150">
                  <c:v>1.368710088680057</c:v>
                </c:pt>
                <c:pt idx="151">
                  <c:v>1.17305222033252</c:v>
                </c:pt>
                <c:pt idx="152">
                  <c:v>1.026336804684432</c:v>
                </c:pt>
                <c:pt idx="153">
                  <c:v>0.912241394274729</c:v>
                </c:pt>
                <c:pt idx="154">
                  <c:v>0.820975508856558</c:v>
                </c:pt>
                <c:pt idx="155">
                  <c:v>0.746310324033513</c:v>
                </c:pt>
                <c:pt idx="156">
                  <c:v>0.684094082015035</c:v>
                </c:pt>
                <c:pt idx="157">
                  <c:v>0.631452938623748</c:v>
                </c:pt>
                <c:pt idx="158">
                  <c:v>0.586334416396344</c:v>
                </c:pt>
                <c:pt idx="159">
                  <c:v>0.547233532156268</c:v>
                </c:pt>
                <c:pt idx="160">
                  <c:v>0.513021656119082</c:v>
                </c:pt>
                <c:pt idx="161">
                  <c:v>0.482835789924801</c:v>
                </c:pt>
                <c:pt idx="162">
                  <c:v>0.456004761374775</c:v>
                </c:pt>
                <c:pt idx="163">
                  <c:v>0.431998731706536</c:v>
                </c:pt>
                <c:pt idx="164">
                  <c:v>0.410393854151604</c:v>
                </c:pt>
                <c:pt idx="165">
                  <c:v>0.390847032248218</c:v>
                </c:pt>
                <c:pt idx="166">
                  <c:v>0.373077563682274</c:v>
                </c:pt>
                <c:pt idx="167">
                  <c:v>0.356853573644048</c:v>
                </c:pt>
                <c:pt idx="168">
                  <c:v>0.341981840492299</c:v>
                </c:pt>
                <c:pt idx="169">
                  <c:v>0.328300063705862</c:v>
                </c:pt>
                <c:pt idx="170">
                  <c:v>0.315670916468067</c:v>
                </c:pt>
                <c:pt idx="171">
                  <c:v>0.303977420123025</c:v>
                </c:pt>
                <c:pt idx="172">
                  <c:v>0.293119309981794</c:v>
                </c:pt>
                <c:pt idx="173">
                  <c:v>0.28301015314934</c:v>
                </c:pt>
                <c:pt idx="174">
                  <c:v>0.27357504287401</c:v>
                </c:pt>
                <c:pt idx="175">
                  <c:v>0.25647415840077</c:v>
                </c:pt>
                <c:pt idx="176">
                  <c:v>0.241385413376624</c:v>
                </c:pt>
                <c:pt idx="177">
                  <c:v>0.227973408612684</c:v>
                </c:pt>
                <c:pt idx="178">
                  <c:v>0.215973363775917</c:v>
                </c:pt>
                <c:pt idx="179">
                  <c:v>0.205173460656109</c:v>
                </c:pt>
                <c:pt idx="180">
                  <c:v>0.195402231763173</c:v>
                </c:pt>
                <c:pt idx="181">
                  <c:v>0.186519388755506</c:v>
                </c:pt>
                <c:pt idx="182">
                  <c:v>0.178409043690188</c:v>
                </c:pt>
                <c:pt idx="183">
                  <c:v>0.170974625122137</c:v>
                </c:pt>
                <c:pt idx="184">
                  <c:v>0.164135014451093</c:v>
                </c:pt>
                <c:pt idx="185">
                  <c:v>0.157821573959276</c:v>
                </c:pt>
                <c:pt idx="186">
                  <c:v>0.151975835341064</c:v>
                </c:pt>
                <c:pt idx="187">
                  <c:v>0.146547683588197</c:v>
                </c:pt>
                <c:pt idx="188">
                  <c:v>0.141493916652508</c:v>
                </c:pt>
                <c:pt idx="189">
                  <c:v>0.136777093198073</c:v>
                </c:pt>
              </c:numCache>
            </c:numRef>
          </c:xVal>
          <c:yVal>
            <c:numRef>
              <c:f>VaryT!$H$13:$H$202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79.96537086684592</c:v>
                </c:pt>
                <c:pt idx="3">
                  <c:v>11.27238247240579</c:v>
                </c:pt>
                <c:pt idx="4">
                  <c:v>6.48194579284423</c:v>
                </c:pt>
                <c:pt idx="5">
                  <c:v>4.73420145538108</c:v>
                </c:pt>
                <c:pt idx="6">
                  <c:v>3.829449836881036</c:v>
                </c:pt>
                <c:pt idx="7">
                  <c:v>3.276526779794924</c:v>
                </c:pt>
                <c:pt idx="8">
                  <c:v>2.903743179522948</c:v>
                </c:pt>
                <c:pt idx="9">
                  <c:v>2.635471625876593</c:v>
                </c:pt>
                <c:pt idx="10">
                  <c:v>2.433210250168589</c:v>
                </c:pt>
                <c:pt idx="11">
                  <c:v>2.275293891124771</c:v>
                </c:pt>
                <c:pt idx="12">
                  <c:v>2.148599066644735</c:v>
                </c:pt>
                <c:pt idx="13">
                  <c:v>2.044712895238504</c:v>
                </c:pt>
                <c:pt idx="14">
                  <c:v>1.957994075398008</c:v>
                </c:pt>
                <c:pt idx="15">
                  <c:v>1.884518700496437</c:v>
                </c:pt>
                <c:pt idx="16">
                  <c:v>1.821473153548107</c:v>
                </c:pt>
                <c:pt idx="17">
                  <c:v>1.766787491975292</c:v>
                </c:pt>
                <c:pt idx="18">
                  <c:v>1.718905072964702</c:v>
                </c:pt>
                <c:pt idx="19">
                  <c:v>1.676632802647598</c:v>
                </c:pt>
                <c:pt idx="20">
                  <c:v>1.63904090872163</c:v>
                </c:pt>
                <c:pt idx="21">
                  <c:v>1.605394129876312</c:v>
                </c:pt>
                <c:pt idx="22">
                  <c:v>1.575103405091838</c:v>
                </c:pt>
                <c:pt idx="23">
                  <c:v>1.547691275887043</c:v>
                </c:pt>
                <c:pt idx="24">
                  <c:v>1.522766666322543</c:v>
                </c:pt>
                <c:pt idx="25">
                  <c:v>1.50000620402302</c:v>
                </c:pt>
                <c:pt idx="26">
                  <c:v>1.479140185428797</c:v>
                </c:pt>
                <c:pt idx="27">
                  <c:v>1.459941892014337</c:v>
                </c:pt>
                <c:pt idx="28">
                  <c:v>1.442219359983985</c:v>
                </c:pt>
                <c:pt idx="29">
                  <c:v>1.425808970504065</c:v>
                </c:pt>
                <c:pt idx="30">
                  <c:v>1.41057040747813</c:v>
                </c:pt>
                <c:pt idx="31">
                  <c:v>1.396382654246345</c:v>
                </c:pt>
                <c:pt idx="32">
                  <c:v>1.383140787826474</c:v>
                </c:pt>
                <c:pt idx="33">
                  <c:v>1.370753391337347</c:v>
                </c:pt>
                <c:pt idx="34">
                  <c:v>1.359140449900292</c:v>
                </c:pt>
                <c:pt idx="35">
                  <c:v>1.348231627840522</c:v>
                </c:pt>
                <c:pt idx="36">
                  <c:v>1.33796484896126</c:v>
                </c:pt>
                <c:pt idx="37">
                  <c:v>1.328285119479064</c:v>
                </c:pt>
                <c:pt idx="38">
                  <c:v>1.319143546586868</c:v>
                </c:pt>
                <c:pt idx="39">
                  <c:v>1.310496515746795</c:v>
                </c:pt>
                <c:pt idx="40">
                  <c:v>1.302304997557968</c:v>
                </c:pt>
                <c:pt idx="41">
                  <c:v>1.29453396100667</c:v>
                </c:pt>
                <c:pt idx="42">
                  <c:v>1.287151874531139</c:v>
                </c:pt>
                <c:pt idx="43">
                  <c:v>1.280130279946013</c:v>
                </c:pt>
                <c:pt idx="44">
                  <c:v>1.273443427112342</c:v>
                </c:pt>
                <c:pt idx="45">
                  <c:v>1.26706795948701</c:v>
                </c:pt>
                <c:pt idx="46">
                  <c:v>1.260982642474798</c:v>
                </c:pt>
                <c:pt idx="47">
                  <c:v>1.255168127938776</c:v>
                </c:pt>
                <c:pt idx="48">
                  <c:v>1.249606749377585</c:v>
                </c:pt>
                <c:pt idx="49">
                  <c:v>1.244282343210858</c:v>
                </c:pt>
                <c:pt idx="50">
                  <c:v>1.239180092372195</c:v>
                </c:pt>
                <c:pt idx="51">
                  <c:v>1.216560833308921</c:v>
                </c:pt>
                <c:pt idx="52">
                  <c:v>1.197846896176076</c:v>
                </c:pt>
                <c:pt idx="53">
                  <c:v>1.182107794752271</c:v>
                </c:pt>
                <c:pt idx="54">
                  <c:v>1.168686774560926</c:v>
                </c:pt>
                <c:pt idx="55">
                  <c:v>1.157107080039708</c:v>
                </c:pt>
                <c:pt idx="56">
                  <c:v>1.147014260173116</c:v>
                </c:pt>
                <c:pt idx="57">
                  <c:v>1.138139323472271</c:v>
                </c:pt>
                <c:pt idx="58">
                  <c:v>1.1302744529721</c:v>
                </c:pt>
                <c:pt idx="59">
                  <c:v>1.123256555474763</c:v>
                </c:pt>
                <c:pt idx="60">
                  <c:v>1.116955847447831</c:v>
                </c:pt>
                <c:pt idx="61">
                  <c:v>1.111267766147336</c:v>
                </c:pt>
                <c:pt idx="62">
                  <c:v>1.106107128293417</c:v>
                </c:pt>
                <c:pt idx="63">
                  <c:v>1.101403840070892</c:v>
                </c:pt>
                <c:pt idx="64">
                  <c:v>1.097099698233237</c:v>
                </c:pt>
                <c:pt idx="65">
                  <c:v>1.093145971761275</c:v>
                </c:pt>
                <c:pt idx="66">
                  <c:v>1.089501550584407</c:v>
                </c:pt>
                <c:pt idx="67">
                  <c:v>1.086131512090102</c:v>
                </c:pt>
                <c:pt idx="68">
                  <c:v>1.083005999423636</c:v>
                </c:pt>
                <c:pt idx="69">
                  <c:v>1.08009933523676</c:v>
                </c:pt>
                <c:pt idx="70">
                  <c:v>1.077389315182153</c:v>
                </c:pt>
                <c:pt idx="71">
                  <c:v>1.074856640017747</c:v>
                </c:pt>
                <c:pt idx="72">
                  <c:v>1.072484455602432</c:v>
                </c:pt>
                <c:pt idx="73">
                  <c:v>1.070257977605531</c:v>
                </c:pt>
                <c:pt idx="74">
                  <c:v>1.068164183272893</c:v>
                </c:pt>
                <c:pt idx="75">
                  <c:v>1.06619155667657</c:v>
                </c:pt>
                <c:pt idx="76">
                  <c:v>1.064329876926366</c:v>
                </c:pt>
                <c:pt idx="77">
                  <c:v>1.06257004112232</c:v>
                </c:pt>
                <c:pt idx="78">
                  <c:v>1.060903915577027</c:v>
                </c:pt>
                <c:pt idx="79">
                  <c:v>1.053747764552186</c:v>
                </c:pt>
                <c:pt idx="80">
                  <c:v>1.048096357140807</c:v>
                </c:pt>
                <c:pt idx="81">
                  <c:v>1.043520261493782</c:v>
                </c:pt>
                <c:pt idx="82">
                  <c:v>1.039739249041333</c:v>
                </c:pt>
                <c:pt idx="83">
                  <c:v>1.036562675969311</c:v>
                </c:pt>
                <c:pt idx="84">
                  <c:v>1.033856335130101</c:v>
                </c:pt>
                <c:pt idx="85">
                  <c:v>1.031523011894361</c:v>
                </c:pt>
                <c:pt idx="86">
                  <c:v>1.029490560502335</c:v>
                </c:pt>
                <c:pt idx="87">
                  <c:v>1.027704312967921</c:v>
                </c:pt>
                <c:pt idx="88">
                  <c:v>1.026122088801145</c:v>
                </c:pt>
                <c:pt idx="89">
                  <c:v>1.024710822133347</c:v>
                </c:pt>
                <c:pt idx="90">
                  <c:v>1.023444226011705</c:v>
                </c:pt>
                <c:pt idx="91">
                  <c:v>1.022301139920512</c:v>
                </c:pt>
                <c:pt idx="92">
                  <c:v>1.021264338208895</c:v>
                </c:pt>
                <c:pt idx="93">
                  <c:v>1.020319656108205</c:v>
                </c:pt>
                <c:pt idx="94">
                  <c:v>1.019455338785518</c:v>
                </c:pt>
                <c:pt idx="95">
                  <c:v>1.018661549739085</c:v>
                </c:pt>
                <c:pt idx="96">
                  <c:v>1.017929994814647</c:v>
                </c:pt>
                <c:pt idx="97">
                  <c:v>1.017253631314478</c:v>
                </c:pt>
                <c:pt idx="98">
                  <c:v>1.016626440548128</c:v>
                </c:pt>
                <c:pt idx="99">
                  <c:v>1.016043248248861</c:v>
                </c:pt>
                <c:pt idx="100">
                  <c:v>1.015499581502121</c:v>
                </c:pt>
                <c:pt idx="101">
                  <c:v>1.013253870278612</c:v>
                </c:pt>
                <c:pt idx="102">
                  <c:v>1.011576556863715</c:v>
                </c:pt>
                <c:pt idx="103">
                  <c:v>1.010276088150362</c:v>
                </c:pt>
                <c:pt idx="104">
                  <c:v>1.009238290847096</c:v>
                </c:pt>
                <c:pt idx="105">
                  <c:v>1.008390882649843</c:v>
                </c:pt>
                <c:pt idx="106">
                  <c:v>1.007685873899787</c:v>
                </c:pt>
                <c:pt idx="107">
                  <c:v>1.00709015325151</c:v>
                </c:pt>
                <c:pt idx="108">
                  <c:v>1.00658013650523</c:v>
                </c:pt>
                <c:pt idx="109">
                  <c:v>1.006138569989321</c:v>
                </c:pt>
                <c:pt idx="110">
                  <c:v>1.005752540066651</c:v>
                </c:pt>
                <c:pt idx="111">
                  <c:v>1.005412189244614</c:v>
                </c:pt>
                <c:pt idx="112">
                  <c:v>1.005109862593374</c:v>
                </c:pt>
                <c:pt idx="113">
                  <c:v>1.004839525115176</c:v>
                </c:pt>
                <c:pt idx="114">
                  <c:v>1.004596354764479</c:v>
                </c:pt>
                <c:pt idx="115">
                  <c:v>1.004376452293882</c:v>
                </c:pt>
                <c:pt idx="116">
                  <c:v>1.004176630587491</c:v>
                </c:pt>
                <c:pt idx="117">
                  <c:v>1.003994259186275</c:v>
                </c:pt>
                <c:pt idx="118">
                  <c:v>1.00382714784166</c:v>
                </c:pt>
                <c:pt idx="119">
                  <c:v>1.003673458126406</c:v>
                </c:pt>
                <c:pt idx="120">
                  <c:v>1.003531635520253</c:v>
                </c:pt>
                <c:pt idx="121">
                  <c:v>1.003400356642717</c:v>
                </c:pt>
                <c:pt idx="122">
                  <c:v>1.003278487832907</c:v>
                </c:pt>
                <c:pt idx="123">
                  <c:v>1.003165052328149</c:v>
                </c:pt>
                <c:pt idx="124">
                  <c:v>1.00305920402843</c:v>
                </c:pt>
                <c:pt idx="125">
                  <c:v>1.002960206354821</c:v>
                </c:pt>
                <c:pt idx="126">
                  <c:v>1.002867415084144</c:v>
                </c:pt>
                <c:pt idx="127">
                  <c:v>1.00269825491127</c:v>
                </c:pt>
                <c:pt idx="128">
                  <c:v>1.002547941731616</c:v>
                </c:pt>
                <c:pt idx="129">
                  <c:v>1.002413491993507</c:v>
                </c:pt>
                <c:pt idx="130">
                  <c:v>1.002292520324106</c:v>
                </c:pt>
                <c:pt idx="131">
                  <c:v>1.002083643071462</c:v>
                </c:pt>
                <c:pt idx="132">
                  <c:v>1.00190965007767</c:v>
                </c:pt>
                <c:pt idx="133">
                  <c:v>1.001762475895444</c:v>
                </c:pt>
                <c:pt idx="134">
                  <c:v>1.001636363539456</c:v>
                </c:pt>
                <c:pt idx="135">
                  <c:v>1.001527093737506</c:v>
                </c:pt>
                <c:pt idx="136">
                  <c:v>1.001431503656665</c:v>
                </c:pt>
                <c:pt idx="137">
                  <c:v>1.001347175736429</c:v>
                </c:pt>
                <c:pt idx="138">
                  <c:v>1.001272230385835</c:v>
                </c:pt>
                <c:pt idx="139">
                  <c:v>1.001205184229338</c:v>
                </c:pt>
                <c:pt idx="140">
                  <c:v>1.001144850931195</c:v>
                </c:pt>
                <c:pt idx="141">
                  <c:v>1.00109027038892</c:v>
                </c:pt>
                <c:pt idx="142">
                  <c:v>1.001040657259174</c:v>
                </c:pt>
                <c:pt idx="143">
                  <c:v>1.00099536292605</c:v>
                </c:pt>
                <c:pt idx="144">
                  <c:v>1.000953846987014</c:v>
                </c:pt>
                <c:pt idx="145">
                  <c:v>1.000915655588951</c:v>
                </c:pt>
                <c:pt idx="146">
                  <c:v>1.000880404768315</c:v>
                </c:pt>
                <c:pt idx="147">
                  <c:v>1.000847767496829</c:v>
                </c:pt>
                <c:pt idx="148">
                  <c:v>1.000817463505553</c:v>
                </c:pt>
                <c:pt idx="149">
                  <c:v>1.000789251216095</c:v>
                </c:pt>
                <c:pt idx="150">
                  <c:v>1.000762921286905</c:v>
                </c:pt>
                <c:pt idx="151">
                  <c:v>1.000653855998981</c:v>
                </c:pt>
                <c:pt idx="152">
                  <c:v>1.000572073784482</c:v>
                </c:pt>
                <c:pt idx="153">
                  <c:v>1.000508475319591</c:v>
                </c:pt>
                <c:pt idx="154">
                  <c:v>1.000457602798632</c:v>
                </c:pt>
                <c:pt idx="155">
                  <c:v>1.000415983959133</c:v>
                </c:pt>
                <c:pt idx="156">
                  <c:v>1.000381304433392</c:v>
                </c:pt>
                <c:pt idx="157">
                  <c:v>1.000351962236013</c:v>
                </c:pt>
                <c:pt idx="158">
                  <c:v>1.000326813252354</c:v>
                </c:pt>
                <c:pt idx="159">
                  <c:v>1.000305018564955</c:v>
                </c:pt>
                <c:pt idx="160">
                  <c:v>1.000285949050124</c:v>
                </c:pt>
                <c:pt idx="161">
                  <c:v>1.000269123656058</c:v>
                </c:pt>
                <c:pt idx="162">
                  <c:v>1.000254168260535</c:v>
                </c:pt>
                <c:pt idx="163">
                  <c:v>1.000240787524274</c:v>
                </c:pt>
                <c:pt idx="164">
                  <c:v>1.000228745190358</c:v>
                </c:pt>
                <c:pt idx="165">
                  <c:v>1.00021785001372</c:v>
                </c:pt>
                <c:pt idx="166">
                  <c:v>1.000207945528886</c:v>
                </c:pt>
                <c:pt idx="167">
                  <c:v>1.000198902487582</c:v>
                </c:pt>
                <c:pt idx="168">
                  <c:v>1.000190613187325</c:v>
                </c:pt>
                <c:pt idx="169">
                  <c:v>1.000182987161411</c:v>
                </c:pt>
                <c:pt idx="170">
                  <c:v>1.000175947863726</c:v>
                </c:pt>
                <c:pt idx="171">
                  <c:v>1.000169430090382</c:v>
                </c:pt>
                <c:pt idx="172">
                  <c:v>1.000163377953964</c:v>
                </c:pt>
                <c:pt idx="173">
                  <c:v>1.000157743276977</c:v>
                </c:pt>
                <c:pt idx="174">
                  <c:v>1.00015248430664</c:v>
                </c:pt>
                <c:pt idx="175">
                  <c:v>1.000142952574293</c:v>
                </c:pt>
                <c:pt idx="176">
                  <c:v>1.000134542384258</c:v>
                </c:pt>
                <c:pt idx="177">
                  <c:v>1.000127066787307</c:v>
                </c:pt>
                <c:pt idx="178">
                  <c:v>1.000120378197033</c:v>
                </c:pt>
                <c:pt idx="179">
                  <c:v>1.000114358547936</c:v>
                </c:pt>
                <c:pt idx="180">
                  <c:v>1.000108912265812</c:v>
                </c:pt>
                <c:pt idx="181">
                  <c:v>1.000103961155526</c:v>
                </c:pt>
                <c:pt idx="182">
                  <c:v>1.000099440622549</c:v>
                </c:pt>
                <c:pt idx="183">
                  <c:v>1.00009529683921</c:v>
                </c:pt>
                <c:pt idx="184">
                  <c:v>1.00009148459111</c:v>
                </c:pt>
                <c:pt idx="185">
                  <c:v>1.000087965620567</c:v>
                </c:pt>
                <c:pt idx="186">
                  <c:v>1.000084707338223</c:v>
                </c:pt>
                <c:pt idx="187">
                  <c:v>1.00008168181075</c:v>
                </c:pt>
                <c:pt idx="188">
                  <c:v>1.000078864958016</c:v>
                </c:pt>
                <c:pt idx="189">
                  <c:v>1.000076235910841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VaryT!$J$12</c:f>
              <c:strCache>
                <c:ptCount val="1"/>
                <c:pt idx="0">
                  <c:v>PV/nRT: SO2</c:v>
                </c:pt>
              </c:strCache>
            </c:strRef>
          </c:tx>
          <c:xVal>
            <c:numRef>
              <c:f>VaryT!$I$13:$I$202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23023.64345581629</c:v>
                </c:pt>
                <c:pt idx="20">
                  <c:v>9408.089133089137</c:v>
                </c:pt>
                <c:pt idx="21">
                  <c:v>5529.245171622348</c:v>
                </c:pt>
                <c:pt idx="22">
                  <c:v>3732.235254417538</c:v>
                </c:pt>
                <c:pt idx="23">
                  <c:v>2715.820025986003</c:v>
                </c:pt>
                <c:pt idx="24">
                  <c:v>2073.789521873031</c:v>
                </c:pt>
                <c:pt idx="25">
                  <c:v>1638.676761026992</c:v>
                </c:pt>
                <c:pt idx="26">
                  <c:v>1329.034250576237</c:v>
                </c:pt>
                <c:pt idx="27">
                  <c:v>1100.61675023065</c:v>
                </c:pt>
                <c:pt idx="28">
                  <c:v>927.4002685457351</c:v>
                </c:pt>
                <c:pt idx="29">
                  <c:v>793.133044341627</c:v>
                </c:pt>
                <c:pt idx="30">
                  <c:v>687.1800972927194</c:v>
                </c:pt>
                <c:pt idx="31">
                  <c:v>602.3161033520423</c:v>
                </c:pt>
                <c:pt idx="32">
                  <c:v>533.4791176480212</c:v>
                </c:pt>
                <c:pt idx="33">
                  <c:v>477.0308420716866</c:v>
                </c:pt>
                <c:pt idx="34">
                  <c:v>430.298959889666</c:v>
                </c:pt>
                <c:pt idx="35">
                  <c:v>391.283891898238</c:v>
                </c:pt>
                <c:pt idx="36">
                  <c:v>358.4651917197586</c:v>
                </c:pt>
                <c:pt idx="37">
                  <c:v>330.6703712808522</c:v>
                </c:pt>
                <c:pt idx="38">
                  <c:v>306.983993090592</c:v>
                </c:pt>
                <c:pt idx="39">
                  <c:v>286.6834024087777</c:v>
                </c:pt>
                <c:pt idx="40">
                  <c:v>269.1924839596701</c:v>
                </c:pt>
                <c:pt idx="41">
                  <c:v>254.0478599716082</c:v>
                </c:pt>
                <c:pt idx="42">
                  <c:v>240.8738306032919</c:v>
                </c:pt>
                <c:pt idx="43">
                  <c:v>229.3635571630157</c:v>
                </c:pt>
                <c:pt idx="44">
                  <c:v>219.2647685410974</c:v>
                </c:pt>
                <c:pt idx="45">
                  <c:v>210.368788556708</c:v>
                </c:pt>
                <c:pt idx="46">
                  <c:v>202.502031096407</c:v>
                </c:pt>
                <c:pt idx="47">
                  <c:v>195.519349465132</c:v>
                </c:pt>
                <c:pt idx="48">
                  <c:v>189.2987931552854</c:v>
                </c:pt>
                <c:pt idx="49">
                  <c:v>183.7374429577006</c:v>
                </c:pt>
                <c:pt idx="50">
                  <c:v>178.7480794748237</c:v>
                </c:pt>
                <c:pt idx="51">
                  <c:v>160.1285961771484</c:v>
                </c:pt>
                <c:pt idx="52">
                  <c:v>148.2078197132511</c:v>
                </c:pt>
                <c:pt idx="53">
                  <c:v>139.9452275855522</c:v>
                </c:pt>
                <c:pt idx="54">
                  <c:v>133.7802429081435</c:v>
                </c:pt>
                <c:pt idx="55">
                  <c:v>128.8725155258699</c:v>
                </c:pt>
                <c:pt idx="56">
                  <c:v>124.7517683757304</c:v>
                </c:pt>
                <c:pt idx="57">
                  <c:v>121.1462804524662</c:v>
                </c:pt>
                <c:pt idx="58">
                  <c:v>117.8946672236146</c:v>
                </c:pt>
                <c:pt idx="59">
                  <c:v>114.898655808761</c:v>
                </c:pt>
                <c:pt idx="60">
                  <c:v>112.0969534010355</c:v>
                </c:pt>
                <c:pt idx="61">
                  <c:v>109.4503805757648</c:v>
                </c:pt>
                <c:pt idx="62">
                  <c:v>106.9332132312011</c:v>
                </c:pt>
                <c:pt idx="63">
                  <c:v>104.528039661227</c:v>
                </c:pt>
                <c:pt idx="64">
                  <c:v>102.2226542023922</c:v>
                </c:pt>
                <c:pt idx="65">
                  <c:v>100.0081544302699</c:v>
                </c:pt>
                <c:pt idx="66">
                  <c:v>97.87776181837427</c:v>
                </c:pt>
                <c:pt idx="67">
                  <c:v>95.8260836462735</c:v>
                </c:pt>
                <c:pt idx="68">
                  <c:v>93.84864736678888</c:v>
                </c:pt>
                <c:pt idx="69">
                  <c:v>91.94160494582847</c:v>
                </c:pt>
                <c:pt idx="70">
                  <c:v>90.10154412740857</c:v>
                </c:pt>
                <c:pt idx="71">
                  <c:v>88.3253674000641</c:v>
                </c:pt>
                <c:pt idx="72">
                  <c:v>86.6102140292851</c:v>
                </c:pt>
                <c:pt idx="73">
                  <c:v>84.95340956161786</c:v>
                </c:pt>
                <c:pt idx="74">
                  <c:v>83.35243286803248</c:v>
                </c:pt>
                <c:pt idx="75">
                  <c:v>81.80489437206555</c:v>
                </c:pt>
                <c:pt idx="76">
                  <c:v>80.30852138640418</c:v>
                </c:pt>
                <c:pt idx="77">
                  <c:v>78.86114794113282</c:v>
                </c:pt>
                <c:pt idx="78">
                  <c:v>77.46070742637644</c:v>
                </c:pt>
                <c:pt idx="79">
                  <c:v>71.09649099697537</c:v>
                </c:pt>
                <c:pt idx="80">
                  <c:v>65.64489766477323</c:v>
                </c:pt>
                <c:pt idx="81">
                  <c:v>60.93543325647692</c:v>
                </c:pt>
                <c:pt idx="82">
                  <c:v>56.83385042389163</c:v>
                </c:pt>
                <c:pt idx="83">
                  <c:v>53.23430573148351</c:v>
                </c:pt>
                <c:pt idx="84">
                  <c:v>50.05293743872541</c:v>
                </c:pt>
                <c:pt idx="85">
                  <c:v>47.2228324651276</c:v>
                </c:pt>
                <c:pt idx="86">
                  <c:v>44.6901718237319</c:v>
                </c:pt>
                <c:pt idx="87">
                  <c:v>42.41130586780825</c:v>
                </c:pt>
                <c:pt idx="88">
                  <c:v>40.35053802716155</c:v>
                </c:pt>
                <c:pt idx="89">
                  <c:v>38.47844013360775</c:v>
                </c:pt>
                <c:pt idx="90">
                  <c:v>36.77056462210164</c:v>
                </c:pt>
                <c:pt idx="91">
                  <c:v>35.20645326955171</c:v>
                </c:pt>
                <c:pt idx="92">
                  <c:v>33.7688684011554</c:v>
                </c:pt>
                <c:pt idx="93">
                  <c:v>32.44319197941783</c:v>
                </c:pt>
                <c:pt idx="94">
                  <c:v>31.21695225576036</c:v>
                </c:pt>
                <c:pt idx="95">
                  <c:v>30.07944806139205</c:v>
                </c:pt>
                <c:pt idx="96">
                  <c:v>29.02144839570956</c:v>
                </c:pt>
                <c:pt idx="97">
                  <c:v>28.03495051807537</c:v>
                </c:pt>
                <c:pt idx="98">
                  <c:v>27.11298382888031</c:v>
                </c:pt>
                <c:pt idx="99">
                  <c:v>26.24944984487197</c:v>
                </c:pt>
                <c:pt idx="100">
                  <c:v>25.43899082258119</c:v>
                </c:pt>
                <c:pt idx="101">
                  <c:v>22.03490717975388</c:v>
                </c:pt>
                <c:pt idx="102">
                  <c:v>19.43237631454385</c:v>
                </c:pt>
                <c:pt idx="103">
                  <c:v>17.37863967235472</c:v>
                </c:pt>
                <c:pt idx="104">
                  <c:v>15.71692560933689</c:v>
                </c:pt>
                <c:pt idx="105">
                  <c:v>14.34490380708227</c:v>
                </c:pt>
                <c:pt idx="106">
                  <c:v>13.1929695358279</c:v>
                </c:pt>
                <c:pt idx="107">
                  <c:v>12.212142953647</c:v>
                </c:pt>
                <c:pt idx="108">
                  <c:v>11.36696304503612</c:v>
                </c:pt>
                <c:pt idx="109">
                  <c:v>10.63112787217427</c:v>
                </c:pt>
                <c:pt idx="110">
                  <c:v>9.984718679950502</c:v>
                </c:pt>
                <c:pt idx="111">
                  <c:v>9.412375294023256</c:v>
                </c:pt>
                <c:pt idx="112">
                  <c:v>8.902063224554755</c:v>
                </c:pt>
                <c:pt idx="113">
                  <c:v>8.444220192959408</c:v>
                </c:pt>
                <c:pt idx="114">
                  <c:v>8.03115255641592</c:v>
                </c:pt>
                <c:pt idx="115">
                  <c:v>7.656600268519593</c:v>
                </c:pt>
                <c:pt idx="116">
                  <c:v>7.31541793225255</c:v>
                </c:pt>
                <c:pt idx="117">
                  <c:v>7.003337352144413</c:v>
                </c:pt>
                <c:pt idx="118">
                  <c:v>6.716788288732905</c:v>
                </c:pt>
                <c:pt idx="119">
                  <c:v>6.4527614287172</c:v>
                </c:pt>
                <c:pt idx="120">
                  <c:v>6.208702411908091</c:v>
                </c:pt>
                <c:pt idx="121">
                  <c:v>5.982429003691393</c:v>
                </c:pt>
                <c:pt idx="122">
                  <c:v>5.772065723570968</c:v>
                </c:pt>
                <c:pt idx="123">
                  <c:v>5.57599178415501</c:v>
                </c:pt>
                <c:pt idx="124">
                  <c:v>5.392799283027002</c:v>
                </c:pt>
                <c:pt idx="125">
                  <c:v>5.221259367001464</c:v>
                </c:pt>
                <c:pt idx="126">
                  <c:v>5.060294650028199</c:v>
                </c:pt>
                <c:pt idx="127">
                  <c:v>4.76640672738937</c:v>
                </c:pt>
                <c:pt idx="128">
                  <c:v>4.504778063407331</c:v>
                </c:pt>
                <c:pt idx="129">
                  <c:v>4.270373978877175</c:v>
                </c:pt>
                <c:pt idx="130">
                  <c:v>4.059155576428752</c:v>
                </c:pt>
                <c:pt idx="131">
                  <c:v>3.693755041118112</c:v>
                </c:pt>
                <c:pt idx="132">
                  <c:v>3.388703908756273</c:v>
                </c:pt>
                <c:pt idx="133">
                  <c:v>3.130192424950782</c:v>
                </c:pt>
                <c:pt idx="134">
                  <c:v>2.908325498439519</c:v>
                </c:pt>
                <c:pt idx="135">
                  <c:v>2.715827432078872</c:v>
                </c:pt>
                <c:pt idx="136">
                  <c:v>2.547229004696386</c:v>
                </c:pt>
                <c:pt idx="137">
                  <c:v>2.398339594310138</c:v>
                </c:pt>
                <c:pt idx="138">
                  <c:v>2.265894179267094</c:v>
                </c:pt>
                <c:pt idx="139">
                  <c:v>2.147311165283044</c:v>
                </c:pt>
                <c:pt idx="140">
                  <c:v>2.040522464254269</c:v>
                </c:pt>
                <c:pt idx="141">
                  <c:v>1.943851867751703</c:v>
                </c:pt>
                <c:pt idx="142">
                  <c:v>1.855926425813833</c:v>
                </c:pt>
                <c:pt idx="143">
                  <c:v>1.775610834082032</c:v>
                </c:pt>
                <c:pt idx="144">
                  <c:v>1.701958149284227</c:v>
                </c:pt>
                <c:pt idx="145">
                  <c:v>1.634172281229203</c:v>
                </c:pt>
                <c:pt idx="146">
                  <c:v>1.571579104099657</c:v>
                </c:pt>
                <c:pt idx="147">
                  <c:v>1.513603961486938</c:v>
                </c:pt>
                <c:pt idx="148">
                  <c:v>1.459753972986121</c:v>
                </c:pt>
                <c:pt idx="149">
                  <c:v>1.409603987728459</c:v>
                </c:pt>
                <c:pt idx="150">
                  <c:v>1.362785337001261</c:v>
                </c:pt>
                <c:pt idx="151">
                  <c:v>1.168698922867258</c:v>
                </c:pt>
                <c:pt idx="152">
                  <c:v>1.023003571025325</c:v>
                </c:pt>
                <c:pt idx="153">
                  <c:v>0.909607580566941</c:v>
                </c:pt>
                <c:pt idx="154">
                  <c:v>0.818842024134404</c:v>
                </c:pt>
                <c:pt idx="155">
                  <c:v>0.744547048880039</c:v>
                </c:pt>
                <c:pt idx="156">
                  <c:v>0.682612395834561</c:v>
                </c:pt>
                <c:pt idx="157">
                  <c:v>0.630190404168707</c:v>
                </c:pt>
                <c:pt idx="158">
                  <c:v>0.585245778398675</c:v>
                </c:pt>
                <c:pt idx="159">
                  <c:v>0.546285189304271</c:v>
                </c:pt>
                <c:pt idx="160">
                  <c:v>0.512188137667205</c:v>
                </c:pt>
                <c:pt idx="161">
                  <c:v>0.482097437385224</c:v>
                </c:pt>
                <c:pt idx="162">
                  <c:v>0.455346160471047</c:v>
                </c:pt>
                <c:pt idx="163">
                  <c:v>0.431407625873268</c:v>
                </c:pt>
                <c:pt idx="164">
                  <c:v>0.409860375483222</c:v>
                </c:pt>
                <c:pt idx="165">
                  <c:v>0.390363146730349</c:v>
                </c:pt>
                <c:pt idx="166">
                  <c:v>0.372636664150667</c:v>
                </c:pt>
                <c:pt idx="167">
                  <c:v>0.356450176533661</c:v>
                </c:pt>
                <c:pt idx="168">
                  <c:v>0.341611356763291</c:v>
                </c:pt>
                <c:pt idx="169">
                  <c:v>0.32795862361012</c:v>
                </c:pt>
                <c:pt idx="170">
                  <c:v>0.315355233950958</c:v>
                </c:pt>
                <c:pt idx="171">
                  <c:v>0.303684686782364</c:v>
                </c:pt>
                <c:pt idx="172">
                  <c:v>0.292847111331711</c:v>
                </c:pt>
                <c:pt idx="173">
                  <c:v>0.282756401901318</c:v>
                </c:pt>
                <c:pt idx="174">
                  <c:v>0.273337925332953</c:v>
                </c:pt>
                <c:pt idx="175">
                  <c:v>0.256265752564368</c:v>
                </c:pt>
                <c:pt idx="176">
                  <c:v>0.241200803380613</c:v>
                </c:pt>
                <c:pt idx="177">
                  <c:v>0.22780873997163</c:v>
                </c:pt>
                <c:pt idx="178">
                  <c:v>0.21582557166065</c:v>
                </c:pt>
                <c:pt idx="179">
                  <c:v>0.205040077565808</c:v>
                </c:pt>
                <c:pt idx="180">
                  <c:v>0.195281248788761</c:v>
                </c:pt>
                <c:pt idx="181">
                  <c:v>0.186409153788423</c:v>
                </c:pt>
                <c:pt idx="182">
                  <c:v>0.17830818558771</c:v>
                </c:pt>
                <c:pt idx="183">
                  <c:v>0.170881996423057</c:v>
                </c:pt>
                <c:pt idx="184">
                  <c:v>0.164049647555783</c:v>
                </c:pt>
                <c:pt idx="185">
                  <c:v>0.157742647221551</c:v>
                </c:pt>
                <c:pt idx="186">
                  <c:v>0.151902646551488</c:v>
                </c:pt>
                <c:pt idx="187">
                  <c:v>0.146479629035166</c:v>
                </c:pt>
                <c:pt idx="188">
                  <c:v>0.141430474438766</c:v>
                </c:pt>
                <c:pt idx="189">
                  <c:v>0.136717809836823</c:v>
                </c:pt>
              </c:numCache>
            </c:numRef>
          </c:xVal>
          <c:yVal>
            <c:numRef>
              <c:f>VaryT!$J$13:$J$202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32.54621790000841</c:v>
                </c:pt>
                <c:pt idx="20">
                  <c:v>13.75786858360585</c:v>
                </c:pt>
                <c:pt idx="21">
                  <c:v>8.35518402731137</c:v>
                </c:pt>
                <c:pt idx="22">
                  <c:v>5.821668444619118</c:v>
                </c:pt>
                <c:pt idx="23">
                  <c:v>4.36861130185416</c:v>
                </c:pt>
                <c:pt idx="24">
                  <c:v>3.436940957527812</c:v>
                </c:pt>
                <c:pt idx="25">
                  <c:v>2.795695180889335</c:v>
                </c:pt>
                <c:pt idx="26">
                  <c:v>2.332207312734318</c:v>
                </c:pt>
                <c:pt idx="27">
                  <c:v>1.985026554157155</c:v>
                </c:pt>
                <c:pt idx="28">
                  <c:v>1.717826478417642</c:v>
                </c:pt>
                <c:pt idx="29">
                  <c:v>1.507783998504679</c:v>
                </c:pt>
                <c:pt idx="30">
                  <c:v>1.339858829720147</c:v>
                </c:pt>
                <c:pt idx="31">
                  <c:v>1.203751412987266</c:v>
                </c:pt>
                <c:pt idx="32">
                  <c:v>1.092182448999119</c:v>
                </c:pt>
                <c:pt idx="33">
                  <c:v>0.999869666540704</c:v>
                </c:pt>
                <c:pt idx="34">
                  <c:v>0.922893211559606</c:v>
                </c:pt>
                <c:pt idx="35">
                  <c:v>0.858287844768254</c:v>
                </c:pt>
                <c:pt idx="36">
                  <c:v>0.803772791572455</c:v>
                </c:pt>
                <c:pt idx="37">
                  <c:v>0.757567996597615</c:v>
                </c:pt>
                <c:pt idx="38">
                  <c:v>0.718266228045256</c:v>
                </c:pt>
                <c:pt idx="39">
                  <c:v>0.684742223642706</c:v>
                </c:pt>
                <c:pt idx="40">
                  <c:v>0.65608697041109</c:v>
                </c:pt>
                <c:pt idx="41">
                  <c:v>0.631559388669365</c:v>
                </c:pt>
                <c:pt idx="42">
                  <c:v>0.610550289611074</c:v>
                </c:pt>
                <c:pt idx="43">
                  <c:v>0.592555131837184</c:v>
                </c:pt>
                <c:pt idx="44">
                  <c:v>0.577153180658994</c:v>
                </c:pt>
                <c:pt idx="45">
                  <c:v>0.563991390232461</c:v>
                </c:pt>
                <c:pt idx="46">
                  <c:v>0.552771812888072</c:v>
                </c:pt>
                <c:pt idx="47">
                  <c:v>0.54324167289849</c:v>
                </c:pt>
                <c:pt idx="48">
                  <c:v>0.535185474189937</c:v>
                </c:pt>
                <c:pt idx="49">
                  <c:v>0.52841867582278</c:v>
                </c:pt>
                <c:pt idx="50">
                  <c:v>0.52278258681401</c:v>
                </c:pt>
                <c:pt idx="51">
                  <c:v>0.507353582818164</c:v>
                </c:pt>
                <c:pt idx="52">
                  <c:v>0.505705453567028</c:v>
                </c:pt>
                <c:pt idx="53">
                  <c:v>0.511620378694439</c:v>
                </c:pt>
                <c:pt idx="54">
                  <c:v>0.521687518042968</c:v>
                </c:pt>
                <c:pt idx="55">
                  <c:v>0.533958753092807</c:v>
                </c:pt>
                <c:pt idx="56">
                  <c:v>0.547290234161137</c:v>
                </c:pt>
                <c:pt idx="57">
                  <c:v>0.560999105190558</c:v>
                </c:pt>
                <c:pt idx="58">
                  <c:v>0.574675443449255</c:v>
                </c:pt>
                <c:pt idx="59">
                  <c:v>0.588075011451129</c:v>
                </c:pt>
                <c:pt idx="60">
                  <c:v>0.601056050407697</c:v>
                </c:pt>
                <c:pt idx="61">
                  <c:v>0.613541007370848</c:v>
                </c:pt>
                <c:pt idx="62">
                  <c:v>0.625492838788405</c:v>
                </c:pt>
                <c:pt idx="63">
                  <c:v>0.636900071053052</c:v>
                </c:pt>
                <c:pt idx="64">
                  <c:v>0.647767245737801</c:v>
                </c:pt>
                <c:pt idx="65">
                  <c:v>0.658108742290345</c:v>
                </c:pt>
                <c:pt idx="66">
                  <c:v>0.667944755280156</c:v>
                </c:pt>
                <c:pt idx="67">
                  <c:v>0.677298665791355</c:v>
                </c:pt>
                <c:pt idx="68">
                  <c:v>0.686195325616297</c:v>
                </c:pt>
                <c:pt idx="69">
                  <c:v>0.694659944752786</c:v>
                </c:pt>
                <c:pt idx="70">
                  <c:v>0.702717380472112</c:v>
                </c:pt>
                <c:pt idx="71">
                  <c:v>0.710391694906682</c:v>
                </c:pt>
                <c:pt idx="72">
                  <c:v>0.71770589251662</c:v>
                </c:pt>
                <c:pt idx="73">
                  <c:v>0.724681777883652</c:v>
                </c:pt>
                <c:pt idx="74">
                  <c:v>0.731339893553295</c:v>
                </c:pt>
                <c:pt idx="75">
                  <c:v>0.737699510545071</c:v>
                </c:pt>
                <c:pt idx="76">
                  <c:v>0.743778652859702</c:v>
                </c:pt>
                <c:pt idx="77">
                  <c:v>0.749594143237675</c:v>
                </c:pt>
                <c:pt idx="78">
                  <c:v>0.755161661480638</c:v>
                </c:pt>
                <c:pt idx="79">
                  <c:v>0.779756786464512</c:v>
                </c:pt>
                <c:pt idx="80">
                  <c:v>0.799962194306279</c:v>
                </c:pt>
                <c:pt idx="81">
                  <c:v>0.816828864027841</c:v>
                </c:pt>
                <c:pt idx="82">
                  <c:v>0.831106757356446</c:v>
                </c:pt>
                <c:pt idx="83">
                  <c:v>0.843341426406636</c:v>
                </c:pt>
                <c:pt idx="84">
                  <c:v>0.85393751418737</c:v>
                </c:pt>
                <c:pt idx="85">
                  <c:v>0.863200690929703</c:v>
                </c:pt>
                <c:pt idx="86">
                  <c:v>0.871365767949927</c:v>
                </c:pt>
                <c:pt idx="87">
                  <c:v>0.878615890510285</c:v>
                </c:pt>
                <c:pt idx="88">
                  <c:v>0.885095886532912</c:v>
                </c:pt>
                <c:pt idx="89">
                  <c:v>0.89092171891122</c:v>
                </c:pt>
                <c:pt idx="90">
                  <c:v>0.896187292763871</c:v>
                </c:pt>
                <c:pt idx="91">
                  <c:v>0.900969435365082</c:v>
                </c:pt>
                <c:pt idx="92">
                  <c:v>0.905331592524273</c:v>
                </c:pt>
                <c:pt idx="93">
                  <c:v>0.909326609220826</c:v>
                </c:pt>
                <c:pt idx="94">
                  <c:v>0.912998847353459</c:v>
                </c:pt>
                <c:pt idx="95">
                  <c:v>0.916385817127469</c:v>
                </c:pt>
                <c:pt idx="96">
                  <c:v>0.919519447097793</c:v>
                </c:pt>
                <c:pt idx="97">
                  <c:v>0.92242708260789</c:v>
                </c:pt>
                <c:pt idx="98">
                  <c:v>0.925132277856018</c:v>
                </c:pt>
                <c:pt idx="99">
                  <c:v>0.927655429565302</c:v>
                </c:pt>
                <c:pt idx="100">
                  <c:v>0.930014287932532</c:v>
                </c:pt>
                <c:pt idx="101">
                  <c:v>0.939826652804516</c:v>
                </c:pt>
                <c:pt idx="102">
                  <c:v>0.947227702390634</c:v>
                </c:pt>
                <c:pt idx="103">
                  <c:v>0.953008512376264</c:v>
                </c:pt>
                <c:pt idx="104">
                  <c:v>0.957648404176023</c:v>
                </c:pt>
                <c:pt idx="105">
                  <c:v>0.961454678758865</c:v>
                </c:pt>
                <c:pt idx="106">
                  <c:v>0.964633405008133</c:v>
                </c:pt>
                <c:pt idx="107">
                  <c:v>0.967327921017615</c:v>
                </c:pt>
                <c:pt idx="108">
                  <c:v>0.969641010422286</c:v>
                </c:pt>
                <c:pt idx="109">
                  <c:v>0.971648294434646</c:v>
                </c:pt>
                <c:pt idx="110">
                  <c:v>0.973406646838947</c:v>
                </c:pt>
                <c:pt idx="111">
                  <c:v>0.974959663650959</c:v>
                </c:pt>
                <c:pt idx="112">
                  <c:v>0.976341323677709</c:v>
                </c:pt>
                <c:pt idx="113">
                  <c:v>0.977578501500297</c:v>
                </c:pt>
                <c:pt idx="114">
                  <c:v>0.978692731710446</c:v>
                </c:pt>
                <c:pt idx="115">
                  <c:v>0.979701472330681</c:v>
                </c:pt>
                <c:pt idx="116">
                  <c:v>0.980619025771119</c:v>
                </c:pt>
                <c:pt idx="117">
                  <c:v>0.981457220931766</c:v>
                </c:pt>
                <c:pt idx="118">
                  <c:v>0.982225925722579</c:v>
                </c:pt>
                <c:pt idx="119">
                  <c:v>0.98293343722843</c:v>
                </c:pt>
                <c:pt idx="120">
                  <c:v>0.98358678229107</c:v>
                </c:pt>
                <c:pt idx="121">
                  <c:v>0.98419195161874</c:v>
                </c:pt>
                <c:pt idx="122">
                  <c:v>0.984754083962876</c:v>
                </c:pt>
                <c:pt idx="123">
                  <c:v>0.98527761235983</c:v>
                </c:pt>
                <c:pt idx="124">
                  <c:v>0.985766381250366</c:v>
                </c:pt>
                <c:pt idx="125">
                  <c:v>0.986223741025136</c:v>
                </c:pt>
                <c:pt idx="126">
                  <c:v>0.986652624914102</c:v>
                </c:pt>
                <c:pt idx="127">
                  <c:v>0.98743497886448</c:v>
                </c:pt>
                <c:pt idx="128">
                  <c:v>0.988130698773238</c:v>
                </c:pt>
                <c:pt idx="129">
                  <c:v>0.988753419432931</c:v>
                </c:pt>
                <c:pt idx="130">
                  <c:v>0.989314057135938</c:v>
                </c:pt>
                <c:pt idx="131">
                  <c:v>0.990282852846679</c:v>
                </c:pt>
                <c:pt idx="132">
                  <c:v>0.991090589936029</c:v>
                </c:pt>
                <c:pt idx="133">
                  <c:v>0.991774348631737</c:v>
                </c:pt>
                <c:pt idx="134">
                  <c:v>0.992360638024696</c:v>
                </c:pt>
                <c:pt idx="135">
                  <c:v>0.992868912531881</c:v>
                </c:pt>
                <c:pt idx="136">
                  <c:v>0.99331377224329</c:v>
                </c:pt>
                <c:pt idx="137">
                  <c:v>0.993706388088529</c:v>
                </c:pt>
                <c:pt idx="138">
                  <c:v>0.994055452761581</c:v>
                </c:pt>
                <c:pt idx="139">
                  <c:v>0.994367831839577</c:v>
                </c:pt>
                <c:pt idx="140">
                  <c:v>0.994649019865595</c:v>
                </c:pt>
                <c:pt idx="141">
                  <c:v>0.994903466312107</c:v>
                </c:pt>
                <c:pt idx="142">
                  <c:v>0.995134812768811</c:v>
                </c:pt>
                <c:pt idx="143">
                  <c:v>0.995346068337479</c:v>
                </c:pt>
                <c:pt idx="144">
                  <c:v>0.995539741233766</c:v>
                </c:pt>
                <c:pt idx="145">
                  <c:v>0.995717938843043</c:v>
                </c:pt>
                <c:pt idx="146">
                  <c:v>0.995882444713407</c:v>
                </c:pt>
                <c:pt idx="147">
                  <c:v>0.99603477845838</c:v>
                </c:pt>
                <c:pt idx="148">
                  <c:v>0.996176242837226</c:v>
                </c:pt>
                <c:pt idx="149">
                  <c:v>0.996307961104687</c:v>
                </c:pt>
                <c:pt idx="150">
                  <c:v>0.996430906898314</c:v>
                </c:pt>
                <c:pt idx="151">
                  <c:v>0.996940343659615</c:v>
                </c:pt>
                <c:pt idx="152">
                  <c:v>0.997322516232342</c:v>
                </c:pt>
                <c:pt idx="153">
                  <c:v>0.99761981782872</c:v>
                </c:pt>
                <c:pt idx="154">
                  <c:v>0.997857694533761</c:v>
                </c:pt>
                <c:pt idx="155">
                  <c:v>0.998052344343216</c:v>
                </c:pt>
                <c:pt idx="156">
                  <c:v>0.998214568610131</c:v>
                </c:pt>
                <c:pt idx="157">
                  <c:v>0.99835184672108</c:v>
                </c:pt>
                <c:pt idx="158">
                  <c:v>0.998469522006027</c:v>
                </c:pt>
                <c:pt idx="159">
                  <c:v>0.998571513473563</c:v>
                </c:pt>
                <c:pt idx="160">
                  <c:v>0.998660760745221</c:v>
                </c:pt>
                <c:pt idx="161">
                  <c:v>0.99873951200936</c:v>
                </c:pt>
                <c:pt idx="162">
                  <c:v>0.998809516022283</c:v>
                </c:pt>
                <c:pt idx="163">
                  <c:v>0.998872153496476</c:v>
                </c:pt>
                <c:pt idx="164">
                  <c:v>0.998928529084139</c:v>
                </c:pt>
                <c:pt idx="165">
                  <c:v>0.998979537087172</c:v>
                </c:pt>
                <c:pt idx="166">
                  <c:v>0.999025909251117</c:v>
                </c:pt>
                <c:pt idx="167">
                  <c:v>0.999068250094345</c:v>
                </c:pt>
                <c:pt idx="168">
                  <c:v>0.99910706340714</c:v>
                </c:pt>
                <c:pt idx="169">
                  <c:v>0.999142772392519</c:v>
                </c:pt>
                <c:pt idx="170">
                  <c:v>0.999175735160237</c:v>
                </c:pt>
                <c:pt idx="171">
                  <c:v>0.999206256778435</c:v>
                </c:pt>
                <c:pt idx="172">
                  <c:v>0.999234598743347</c:v>
                </c:pt>
                <c:pt idx="173">
                  <c:v>0.999260986490155</c:v>
                </c:pt>
                <c:pt idx="174">
                  <c:v>0.999285615401971</c:v>
                </c:pt>
                <c:pt idx="175">
                  <c:v>0.999330256161319</c:v>
                </c:pt>
                <c:pt idx="176">
                  <c:v>0.999369645983527</c:v>
                </c:pt>
                <c:pt idx="177">
                  <c:v>0.999404659880415</c:v>
                </c:pt>
                <c:pt idx="178">
                  <c:v>0.999435988679588</c:v>
                </c:pt>
                <c:pt idx="179">
                  <c:v>0.999464185063651</c:v>
                </c:pt>
                <c:pt idx="180">
                  <c:v>0.999489696457221</c:v>
                </c:pt>
                <c:pt idx="181">
                  <c:v>0.999512888945966</c:v>
                </c:pt>
                <c:pt idx="182">
                  <c:v>0.999534064956699</c:v>
                </c:pt>
                <c:pt idx="183">
                  <c:v>0.999553476518003</c:v>
                </c:pt>
                <c:pt idx="184">
                  <c:v>0.999571335338675</c:v>
                </c:pt>
                <c:pt idx="185">
                  <c:v>0.999587820560646</c:v>
                </c:pt>
                <c:pt idx="186">
                  <c:v>0.999603084789221</c:v>
                </c:pt>
                <c:pt idx="187">
                  <c:v>0.999617258831257</c:v>
                </c:pt>
                <c:pt idx="188">
                  <c:v>0.999630455453134</c:v>
                </c:pt>
                <c:pt idx="189">
                  <c:v>0.999642772387201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VaryT!$L$12</c:f>
              <c:strCache>
                <c:ptCount val="1"/>
                <c:pt idx="0">
                  <c:v>PV/nRT: CH4</c:v>
                </c:pt>
              </c:strCache>
            </c:strRef>
          </c:tx>
          <c:xVal>
            <c:numRef>
              <c:f>VaryT!$K$13:$K$202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33029.47658402175</c:v>
                </c:pt>
                <c:pt idx="13">
                  <c:v>11758.54796786388</c:v>
                </c:pt>
                <c:pt idx="14">
                  <c:v>6913.822115384607</c:v>
                </c:pt>
                <c:pt idx="15">
                  <c:v>4798.611111111105</c:v>
                </c:pt>
                <c:pt idx="16">
                  <c:v>3627.682016979672</c:v>
                </c:pt>
                <c:pt idx="17">
                  <c:v>2891.787918871248</c:v>
                </c:pt>
                <c:pt idx="18">
                  <c:v>2390.858843537414</c:v>
                </c:pt>
                <c:pt idx="19">
                  <c:v>2030.495494085987</c:v>
                </c:pt>
                <c:pt idx="20">
                  <c:v>1760.465116279069</c:v>
                </c:pt>
                <c:pt idx="21">
                  <c:v>1551.651383107873</c:v>
                </c:pt>
                <c:pt idx="22">
                  <c:v>1386.060952240565</c:v>
                </c:pt>
                <c:pt idx="23">
                  <c:v>1252.005557138786</c:v>
                </c:pt>
                <c:pt idx="24">
                  <c:v>1141.582907672873</c:v>
                </c:pt>
                <c:pt idx="25">
                  <c:v>1049.272208883553</c:v>
                </c:pt>
                <c:pt idx="26">
                  <c:v>971.1092085235917</c:v>
                </c:pt>
                <c:pt idx="27">
                  <c:v>904.1802457342993</c:v>
                </c:pt>
                <c:pt idx="28">
                  <c:v>846.3004372058871</c:v>
                </c:pt>
                <c:pt idx="29">
                  <c:v>795.802514792897</c:v>
                </c:pt>
                <c:pt idx="30">
                  <c:v>751.3944892473093</c:v>
                </c:pt>
                <c:pt idx="31">
                  <c:v>712.0614248078748</c:v>
                </c:pt>
                <c:pt idx="32">
                  <c:v>676.996235387357</c:v>
                </c:pt>
                <c:pt idx="33">
                  <c:v>645.5500220339305</c:v>
                </c:pt>
                <c:pt idx="34">
                  <c:v>617.1958421707</c:v>
                </c:pt>
                <c:pt idx="35">
                  <c:v>591.50188323917</c:v>
                </c:pt>
                <c:pt idx="36">
                  <c:v>568.1113313968667</c:v>
                </c:pt>
                <c:pt idx="37">
                  <c:v>546.7270788535524</c:v>
                </c:pt>
                <c:pt idx="38">
                  <c:v>527.0999765037583</c:v>
                </c:pt>
                <c:pt idx="39">
                  <c:v>509.0197170261175</c:v>
                </c:pt>
                <c:pt idx="40">
                  <c:v>492.3076923076923</c:v>
                </c:pt>
                <c:pt idx="41">
                  <c:v>476.8113485457777</c:v>
                </c:pt>
                <c:pt idx="42">
                  <c:v>462.399688672313</c:v>
                </c:pt>
                <c:pt idx="43">
                  <c:v>448.9596617562896</c:v>
                </c:pt>
                <c:pt idx="44">
                  <c:v>436.393243959706</c:v>
                </c:pt>
                <c:pt idx="45">
                  <c:v>424.6150629673356</c:v>
                </c:pt>
                <c:pt idx="46">
                  <c:v>413.5504526955291</c:v>
                </c:pt>
                <c:pt idx="47">
                  <c:v>403.133851038003</c:v>
                </c:pt>
                <c:pt idx="48">
                  <c:v>393.3074728887676</c:v>
                </c:pt>
                <c:pt idx="49">
                  <c:v>384.0202054313078</c:v>
                </c:pt>
                <c:pt idx="50">
                  <c:v>375.2266839378237</c:v>
                </c:pt>
                <c:pt idx="51">
                  <c:v>337.3914282612236</c:v>
                </c:pt>
                <c:pt idx="52">
                  <c:v>307.3234231964391</c:v>
                </c:pt>
                <c:pt idx="53">
                  <c:v>282.7425373134328</c:v>
                </c:pt>
                <c:pt idx="54">
                  <c:v>262.194699232082</c:v>
                </c:pt>
                <c:pt idx="55">
                  <c:v>244.7082218014842</c:v>
                </c:pt>
                <c:pt idx="56">
                  <c:v>229.6080336896663</c:v>
                </c:pt>
                <c:pt idx="57">
                  <c:v>216.4095432373841</c:v>
                </c:pt>
                <c:pt idx="58">
                  <c:v>204.7550890585242</c:v>
                </c:pt>
                <c:pt idx="59">
                  <c:v>194.37432867884</c:v>
                </c:pt>
                <c:pt idx="60">
                  <c:v>185.0586720892488</c:v>
                </c:pt>
                <c:pt idx="61">
                  <c:v>176.6442691419062</c:v>
                </c:pt>
                <c:pt idx="62">
                  <c:v>169.0003803245436</c:v>
                </c:pt>
                <c:pt idx="63">
                  <c:v>162.0212355212355</c:v>
                </c:pt>
                <c:pt idx="64">
                  <c:v>155.6202120588011</c:v>
                </c:pt>
                <c:pt idx="65">
                  <c:v>149.7255912015302</c:v>
                </c:pt>
                <c:pt idx="66">
                  <c:v>144.2774116391919</c:v>
                </c:pt>
                <c:pt idx="67">
                  <c:v>139.2250999542077</c:v>
                </c:pt>
                <c:pt idx="68">
                  <c:v>134.5256609642302</c:v>
                </c:pt>
                <c:pt idx="69">
                  <c:v>130.1422778792052</c:v>
                </c:pt>
                <c:pt idx="70">
                  <c:v>126.043216765873</c:v>
                </c:pt>
                <c:pt idx="71">
                  <c:v>122.2009599668501</c:v>
                </c:pt>
                <c:pt idx="72">
                  <c:v>118.5915138757585</c:v>
                </c:pt>
                <c:pt idx="73">
                  <c:v>115.1938509778912</c:v>
                </c:pt>
                <c:pt idx="74">
                  <c:v>111.9894563542105</c:v>
                </c:pt>
                <c:pt idx="75">
                  <c:v>108.9619562402553</c:v>
                </c:pt>
                <c:pt idx="76">
                  <c:v>106.0968116113472</c:v>
                </c:pt>
                <c:pt idx="77">
                  <c:v>103.3810637253565</c:v>
                </c:pt>
                <c:pt idx="78">
                  <c:v>100.8031215005599</c:v>
                </c:pt>
                <c:pt idx="79">
                  <c:v>89.65018554900676</c:v>
                </c:pt>
                <c:pt idx="80">
                  <c:v>80.7419072615923</c:v>
                </c:pt>
                <c:pt idx="81">
                  <c:v>73.45709388116902</c:v>
                </c:pt>
                <c:pt idx="82">
                  <c:v>67.38603732950467</c:v>
                </c:pt>
                <c:pt idx="83">
                  <c:v>62.24701998113369</c:v>
                </c:pt>
                <c:pt idx="84">
                  <c:v>57.83969095855019</c:v>
                </c:pt>
                <c:pt idx="85">
                  <c:v>54.01753393665158</c:v>
                </c:pt>
                <c:pt idx="86">
                  <c:v>50.6708514923402</c:v>
                </c:pt>
                <c:pt idx="87">
                  <c:v>47.71584288119725</c:v>
                </c:pt>
                <c:pt idx="88">
                  <c:v>45.0873645460673</c:v>
                </c:pt>
                <c:pt idx="89">
                  <c:v>42.73399751816187</c:v>
                </c:pt>
                <c:pt idx="90">
                  <c:v>40.61460509820309</c:v>
                </c:pt>
                <c:pt idx="91">
                  <c:v>38.69587946377916</c:v>
                </c:pt>
                <c:pt idx="92">
                  <c:v>36.95056018861612</c:v>
                </c:pt>
                <c:pt idx="93">
                  <c:v>35.35611894511402</c:v>
                </c:pt>
                <c:pt idx="94">
                  <c:v>33.89377376425855</c:v>
                </c:pt>
                <c:pt idx="95">
                  <c:v>32.54774022531478</c:v>
                </c:pt>
                <c:pt idx="96">
                  <c:v>31.30465559795695</c:v>
                </c:pt>
                <c:pt idx="97">
                  <c:v>30.15313099717424</c:v>
                </c:pt>
                <c:pt idx="98">
                  <c:v>29.08339949596107</c:v>
                </c:pt>
                <c:pt idx="99">
                  <c:v>28.08703700824501</c:v>
                </c:pt>
                <c:pt idx="100">
                  <c:v>27.15673895141367</c:v>
                </c:pt>
                <c:pt idx="101">
                  <c:v>23.29881127708816</c:v>
                </c:pt>
                <c:pt idx="102">
                  <c:v>20.40112150010219</c:v>
                </c:pt>
                <c:pt idx="103">
                  <c:v>18.14471829567879</c:v>
                </c:pt>
                <c:pt idx="104">
                  <c:v>16.33786749145368</c:v>
                </c:pt>
                <c:pt idx="105">
                  <c:v>14.85835995350018</c:v>
                </c:pt>
                <c:pt idx="106">
                  <c:v>13.62461111862573</c:v>
                </c:pt>
                <c:pt idx="107">
                  <c:v>12.5800727947916</c:v>
                </c:pt>
                <c:pt idx="108">
                  <c:v>11.68431218374194</c:v>
                </c:pt>
                <c:pt idx="109">
                  <c:v>10.90765213638325</c:v>
                </c:pt>
                <c:pt idx="110">
                  <c:v>10.2278173329627</c:v>
                </c:pt>
                <c:pt idx="111">
                  <c:v>9.627761866130298</c:v>
                </c:pt>
                <c:pt idx="112">
                  <c:v>9.094219589777338</c:v>
                </c:pt>
                <c:pt idx="113">
                  <c:v>8.616711406678705</c:v>
                </c:pt>
                <c:pt idx="114">
                  <c:v>8.18684983458404</c:v>
                </c:pt>
                <c:pt idx="115">
                  <c:v>7.797841920606005</c:v>
                </c:pt>
                <c:pt idx="116">
                  <c:v>7.444127494316402</c:v>
                </c:pt>
                <c:pt idx="117">
                  <c:v>7.121111634002723</c:v>
                </c:pt>
                <c:pt idx="118">
                  <c:v>6.824963909219096</c:v>
                </c:pt>
                <c:pt idx="119">
                  <c:v>6.55246573011986</c:v>
                </c:pt>
                <c:pt idx="120">
                  <c:v>6.300892870561077</c:v>
                </c:pt>
                <c:pt idx="121">
                  <c:v>6.067924058759777</c:v>
                </c:pt>
                <c:pt idx="122">
                  <c:v>5.851569127622301</c:v>
                </c:pt>
                <c:pt idx="123">
                  <c:v>5.650112009802854</c:v>
                </c:pt>
                <c:pt idx="124">
                  <c:v>5.462065118274955</c:v>
                </c:pt>
                <c:pt idx="125">
                  <c:v>5.286132544791826</c:v>
                </c:pt>
                <c:pt idx="126">
                  <c:v>5.121180149738601</c:v>
                </c:pt>
                <c:pt idx="127">
                  <c:v>4.820345621437281</c:v>
                </c:pt>
                <c:pt idx="128">
                  <c:v>4.552894753816917</c:v>
                </c:pt>
                <c:pt idx="129">
                  <c:v>4.313562675078027</c:v>
                </c:pt>
                <c:pt idx="130">
                  <c:v>4.098136323464428</c:v>
                </c:pt>
                <c:pt idx="131">
                  <c:v>3.725974739278569</c:v>
                </c:pt>
                <c:pt idx="132">
                  <c:v>3.415780345733115</c:v>
                </c:pt>
                <c:pt idx="133">
                  <c:v>3.15326558974225</c:v>
                </c:pt>
                <c:pt idx="134">
                  <c:v>2.928221780931442</c:v>
                </c:pt>
                <c:pt idx="135">
                  <c:v>2.733160484582676</c:v>
                </c:pt>
                <c:pt idx="136">
                  <c:v>2.562464039547978</c:v>
                </c:pt>
                <c:pt idx="137">
                  <c:v>2.411835696743366</c:v>
                </c:pt>
                <c:pt idx="138">
                  <c:v>2.27793293064744</c:v>
                </c:pt>
                <c:pt idx="139">
                  <c:v>2.158116478507964</c:v>
                </c:pt>
                <c:pt idx="140">
                  <c:v>2.050274625197923</c:v>
                </c:pt>
                <c:pt idx="141">
                  <c:v>1.952697665251278</c:v>
                </c:pt>
                <c:pt idx="142">
                  <c:v>1.863986584795394</c:v>
                </c:pt>
                <c:pt idx="143">
                  <c:v>1.782985553753567</c:v>
                </c:pt>
                <c:pt idx="144">
                  <c:v>1.708731286940878</c:v>
                </c:pt>
                <c:pt idx="145">
                  <c:v>1.64041455291459</c:v>
                </c:pt>
                <c:pt idx="146">
                  <c:v>1.577350561465907</c:v>
                </c:pt>
                <c:pt idx="147">
                  <c:v>1.518955928858787</c:v>
                </c:pt>
                <c:pt idx="148">
                  <c:v>1.46473057705262</c:v>
                </c:pt>
                <c:pt idx="149">
                  <c:v>1.414243376419104</c:v>
                </c:pt>
                <c:pt idx="150">
                  <c:v>1.367120658806564</c:v>
                </c:pt>
                <c:pt idx="151">
                  <c:v>1.171884272709462</c:v>
                </c:pt>
                <c:pt idx="152">
                  <c:v>1.025442478139109</c:v>
                </c:pt>
                <c:pt idx="153">
                  <c:v>0.911534694232638</c:v>
                </c:pt>
                <c:pt idx="154">
                  <c:v>0.820403035398301</c:v>
                </c:pt>
                <c:pt idx="155">
                  <c:v>0.74583717408823</c:v>
                </c:pt>
                <c:pt idx="156">
                  <c:v>0.683696482657629</c:v>
                </c:pt>
                <c:pt idx="157">
                  <c:v>0.631114139899565</c:v>
                </c:pt>
                <c:pt idx="158">
                  <c:v>0.586042277219762</c:v>
                </c:pt>
                <c:pt idx="159">
                  <c:v>0.546979037637478</c:v>
                </c:pt>
                <c:pt idx="160">
                  <c:v>0.512797972501226</c:v>
                </c:pt>
                <c:pt idx="161">
                  <c:v>0.482637642724624</c:v>
                </c:pt>
                <c:pt idx="162">
                  <c:v>0.455828014754671</c:v>
                </c:pt>
                <c:pt idx="163">
                  <c:v>0.431840097010377</c:v>
                </c:pt>
                <c:pt idx="164">
                  <c:v>0.410250683592578</c:v>
                </c:pt>
                <c:pt idx="165">
                  <c:v>0.390717170077568</c:v>
                </c:pt>
                <c:pt idx="166">
                  <c:v>0.372959236986965</c:v>
                </c:pt>
                <c:pt idx="167">
                  <c:v>0.356745310987674</c:v>
                </c:pt>
                <c:pt idx="168">
                  <c:v>0.341882410455562</c:v>
                </c:pt>
                <c:pt idx="169">
                  <c:v>0.328208427871303</c:v>
                </c:pt>
                <c:pt idx="170">
                  <c:v>0.315586193038301</c:v>
                </c:pt>
                <c:pt idx="171">
                  <c:v>0.303898855468874</c:v>
                </c:pt>
                <c:pt idx="172">
                  <c:v>0.293046256174701</c:v>
                </c:pt>
                <c:pt idx="173">
                  <c:v>0.282942050059482</c:v>
                </c:pt>
                <c:pt idx="174">
                  <c:v>0.273511403787214</c:v>
                </c:pt>
                <c:pt idx="175">
                  <c:v>0.256418224760866</c:v>
                </c:pt>
                <c:pt idx="176">
                  <c:v>0.241335865959561</c:v>
                </c:pt>
                <c:pt idx="177">
                  <c:v>0.227929213014107</c:v>
                </c:pt>
                <c:pt idx="178">
                  <c:v>0.215933697497788</c:v>
                </c:pt>
                <c:pt idx="179">
                  <c:v>0.20513766149706</c:v>
                </c:pt>
                <c:pt idx="180">
                  <c:v>0.195369760589107</c:v>
                </c:pt>
                <c:pt idx="181">
                  <c:v>0.18648980218398</c:v>
                </c:pt>
                <c:pt idx="182">
                  <c:v>0.178381973739984</c:v>
                </c:pt>
                <c:pt idx="183">
                  <c:v>0.170949763840697</c:v>
                </c:pt>
                <c:pt idx="184">
                  <c:v>0.164112102155089</c:v>
                </c:pt>
                <c:pt idx="185">
                  <c:v>0.157800390135001</c:v>
                </c:pt>
                <c:pt idx="186">
                  <c:v>0.15195619152834</c:v>
                </c:pt>
                <c:pt idx="187">
                  <c:v>0.14652941776111</c:v>
                </c:pt>
                <c:pt idx="188">
                  <c:v>0.141476888742117</c:v>
                </c:pt>
                <c:pt idx="189">
                  <c:v>0.136761181495227</c:v>
                </c:pt>
              </c:numCache>
            </c:numRef>
          </c:xVal>
          <c:yVal>
            <c:numRef>
              <c:f>VaryT!$L$13:$L$202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35.42035022415201</c:v>
                </c:pt>
                <c:pt idx="13">
                  <c:v>13.18287122889931</c:v>
                </c:pt>
                <c:pt idx="14">
                  <c:v>8.088312491797737</c:v>
                </c:pt>
                <c:pt idx="15">
                  <c:v>5.847685975031813</c:v>
                </c:pt>
                <c:pt idx="16">
                  <c:v>4.59759846168518</c:v>
                </c:pt>
                <c:pt idx="17">
                  <c:v>3.805911470120581</c:v>
                </c:pt>
                <c:pt idx="18">
                  <c:v>3.263175609020112</c:v>
                </c:pt>
                <c:pt idx="19">
                  <c:v>2.870308034535395</c:v>
                </c:pt>
                <c:pt idx="20">
                  <c:v>2.574406701846067</c:v>
                </c:pt>
                <c:pt idx="21">
                  <c:v>2.34468403004358</c:v>
                </c:pt>
                <c:pt idx="22">
                  <c:v>2.162025370299688</c:v>
                </c:pt>
                <c:pt idx="23">
                  <c:v>2.013949957863998</c:v>
                </c:pt>
                <c:pt idx="24">
                  <c:v>1.891972647374003</c:v>
                </c:pt>
                <c:pt idx="25">
                  <c:v>1.790130505041402</c:v>
                </c:pt>
                <c:pt idx="26">
                  <c:v>1.704115598676544</c:v>
                </c:pt>
                <c:pt idx="27">
                  <c:v>1.630741851921475</c:v>
                </c:pt>
                <c:pt idx="28">
                  <c:v>1.567605001892455</c:v>
                </c:pt>
                <c:pt idx="29">
                  <c:v>1.512858790003559</c:v>
                </c:pt>
                <c:pt idx="30">
                  <c:v>1.465063591025709</c:v>
                </c:pt>
                <c:pt idx="31">
                  <c:v>1.423081570417884</c:v>
                </c:pt>
                <c:pt idx="32">
                  <c:v>1.386002529186889</c:v>
                </c:pt>
                <c:pt idx="33">
                  <c:v>1.353090467826422</c:v>
                </c:pt>
                <c:pt idx="34">
                  <c:v>1.323744433610082</c:v>
                </c:pt>
                <c:pt idx="35">
                  <c:v>1.297469400232156</c:v>
                </c:pt>
                <c:pt idx="36">
                  <c:v>1.273854313636651</c:v>
                </c:pt>
                <c:pt idx="37">
                  <c:v>1.252555335418815</c:v>
                </c:pt>
                <c:pt idx="38">
                  <c:v>1.233282908709746</c:v>
                </c:pt>
                <c:pt idx="39">
                  <c:v>1.215791671181076</c:v>
                </c:pt>
                <c:pt idx="40">
                  <c:v>1.199872513545436</c:v>
                </c:pt>
                <c:pt idx="41">
                  <c:v>1.18534627228051</c:v>
                </c:pt>
                <c:pt idx="42">
                  <c:v>1.172058679549611</c:v>
                </c:pt>
                <c:pt idx="43">
                  <c:v>1.159876289207085</c:v>
                </c:pt>
                <c:pt idx="44">
                  <c:v>1.148683167137418</c:v>
                </c:pt>
                <c:pt idx="45">
                  <c:v>1.138378184899023</c:v>
                </c:pt>
                <c:pt idx="46">
                  <c:v>1.128872793124525</c:v>
                </c:pt>
                <c:pt idx="47">
                  <c:v>1.120089179096572</c:v>
                </c:pt>
                <c:pt idx="48">
                  <c:v>1.111958733977505</c:v>
                </c:pt>
                <c:pt idx="49">
                  <c:v>1.104420771164863</c:v>
                </c:pt>
                <c:pt idx="50">
                  <c:v>1.097421449489126</c:v>
                </c:pt>
                <c:pt idx="51">
                  <c:v>1.068995507530077</c:v>
                </c:pt>
                <c:pt idx="52">
                  <c:v>1.048629764745344</c:v>
                </c:pt>
                <c:pt idx="53">
                  <c:v>1.033667574872408</c:v>
                </c:pt>
                <c:pt idx="54">
                  <c:v>1.022450691619135</c:v>
                </c:pt>
                <c:pt idx="55">
                  <c:v>1.013901967005906</c:v>
                </c:pt>
                <c:pt idx="56">
                  <c:v>1.007298222377284</c:v>
                </c:pt>
                <c:pt idx="57">
                  <c:v>1.00214021971979</c:v>
                </c:pt>
                <c:pt idx="58">
                  <c:v>0.998075013690101</c:v>
                </c:pt>
                <c:pt idx="59">
                  <c:v>0.994847892336251</c:v>
                </c:pt>
                <c:pt idx="60">
                  <c:v>0.992271700210449</c:v>
                </c:pt>
                <c:pt idx="61">
                  <c:v>0.990206724412343</c:v>
                </c:pt>
                <c:pt idx="62">
                  <c:v>0.988547191759456</c:v>
                </c:pt>
                <c:pt idx="63">
                  <c:v>0.987212012681181</c:v>
                </c:pt>
                <c:pt idx="64">
                  <c:v>0.9861383167265</c:v>
                </c:pt>
                <c:pt idx="65">
                  <c:v>0.985276861428544</c:v>
                </c:pt>
                <c:pt idx="66">
                  <c:v>0.984588721885785</c:v>
                </c:pt>
                <c:pt idx="67">
                  <c:v>0.984042870746289</c:v>
                </c:pt>
                <c:pt idx="68">
                  <c:v>0.983614386772339</c:v>
                </c:pt>
                <c:pt idx="69">
                  <c:v>0.983283113393946</c:v>
                </c:pt>
                <c:pt idx="70">
                  <c:v>0.983032643555432</c:v>
                </c:pt>
                <c:pt idx="71">
                  <c:v>0.982849543969304</c:v>
                </c:pt>
                <c:pt idx="72">
                  <c:v>0.982722756952423</c:v>
                </c:pt>
                <c:pt idx="73">
                  <c:v>0.982643135322006</c:v>
                </c:pt>
                <c:pt idx="74">
                  <c:v>0.982603077931166</c:v>
                </c:pt>
                <c:pt idx="75">
                  <c:v>0.982596241991091</c:v>
                </c:pt>
                <c:pt idx="76">
                  <c:v>0.982617314460442</c:v>
                </c:pt>
                <c:pt idx="77">
                  <c:v>0.982661829219816</c:v>
                </c:pt>
                <c:pt idx="78">
                  <c:v>0.982726019990835</c:v>
                </c:pt>
                <c:pt idx="79">
                  <c:v>0.983246002852865</c:v>
                </c:pt>
                <c:pt idx="80">
                  <c:v>0.983937451396445</c:v>
                </c:pt>
                <c:pt idx="81">
                  <c:v>0.984679542643017</c:v>
                </c:pt>
                <c:pt idx="82">
                  <c:v>0.985416095483861</c:v>
                </c:pt>
                <c:pt idx="83">
                  <c:v>0.986121447422298</c:v>
                </c:pt>
                <c:pt idx="84">
                  <c:v>0.986784881086647</c:v>
                </c:pt>
                <c:pt idx="85">
                  <c:v>0.987403130696775</c:v>
                </c:pt>
                <c:pt idx="86">
                  <c:v>0.987976631583528</c:v>
                </c:pt>
                <c:pt idx="87">
                  <c:v>0.988507590763287</c:v>
                </c:pt>
                <c:pt idx="88">
                  <c:v>0.988998978587876</c:v>
                </c:pt>
                <c:pt idx="89">
                  <c:v>0.989454000542378</c:v>
                </c:pt>
                <c:pt idx="90">
                  <c:v>0.989875824962298</c:v>
                </c:pt>
                <c:pt idx="91">
                  <c:v>0.99026744910963</c:v>
                </c:pt>
                <c:pt idx="92">
                  <c:v>0.990631640445472</c:v>
                </c:pt>
                <c:pt idx="93">
                  <c:v>0.990970918520135</c:v>
                </c:pt>
                <c:pt idx="94">
                  <c:v>0.991287558301493</c:v>
                </c:pt>
                <c:pt idx="95">
                  <c:v>0.99158360423211</c:v>
                </c:pt>
                <c:pt idx="96">
                  <c:v>0.9918608890408</c:v>
                </c:pt>
                <c:pt idx="97">
                  <c:v>0.992121054013776</c:v>
                </c:pt>
                <c:pt idx="98">
                  <c:v>0.99236556895797</c:v>
                </c:pt>
                <c:pt idx="99">
                  <c:v>0.99259575096162</c:v>
                </c:pt>
                <c:pt idx="100">
                  <c:v>0.992812781553022</c:v>
                </c:pt>
                <c:pt idx="101">
                  <c:v>0.993734334265276</c:v>
                </c:pt>
                <c:pt idx="102">
                  <c:v>0.994449012922358</c:v>
                </c:pt>
                <c:pt idx="103">
                  <c:v>0.995018673294596</c:v>
                </c:pt>
                <c:pt idx="104">
                  <c:v>0.995483030188502</c:v>
                </c:pt>
                <c:pt idx="105">
                  <c:v>0.995868629591165</c:v>
                </c:pt>
                <c:pt idx="106">
                  <c:v>0.996193842453745</c:v>
                </c:pt>
                <c:pt idx="107">
                  <c:v>0.996471766587197</c:v>
                </c:pt>
                <c:pt idx="108">
                  <c:v>0.996711982527341</c:v>
                </c:pt>
                <c:pt idx="109">
                  <c:v>0.99692165516542</c:v>
                </c:pt>
                <c:pt idx="110">
                  <c:v>0.997106247425074</c:v>
                </c:pt>
                <c:pt idx="111">
                  <c:v>0.997269995882373</c:v>
                </c:pt>
                <c:pt idx="112">
                  <c:v>0.99741623577865</c:v>
                </c:pt>
                <c:pt idx="113">
                  <c:v>0.997547628119031</c:v>
                </c:pt>
                <c:pt idx="114">
                  <c:v>0.997666321543266</c:v>
                </c:pt>
                <c:pt idx="115">
                  <c:v>0.997774069782635</c:v>
                </c:pt>
                <c:pt idx="116">
                  <c:v>0.997872318272976</c:v>
                </c:pt>
                <c:pt idx="117">
                  <c:v>0.997962268962117</c:v>
                </c:pt>
                <c:pt idx="118">
                  <c:v>0.998044929449539</c:v>
                </c:pt>
                <c:pt idx="119">
                  <c:v>0.998121150700685</c:v>
                </c:pt>
                <c:pt idx="120">
                  <c:v>0.998191656316037</c:v>
                </c:pt>
                <c:pt idx="121">
                  <c:v>0.998257065479612</c:v>
                </c:pt>
                <c:pt idx="122">
                  <c:v>0.998317911122498</c:v>
                </c:pt>
                <c:pt idx="123">
                  <c:v>0.998374654425315</c:v>
                </c:pt>
                <c:pt idx="124">
                  <c:v>0.998427696491888</c:v>
                </c:pt>
                <c:pt idx="125">
                  <c:v>0.998477387817125</c:v>
                </c:pt>
                <c:pt idx="126">
                  <c:v>0.9985240360202</c:v>
                </c:pt>
                <c:pt idx="127">
                  <c:v>0.998609256208064</c:v>
                </c:pt>
                <c:pt idx="128">
                  <c:v>0.998685176318602</c:v>
                </c:pt>
                <c:pt idx="129">
                  <c:v>0.998753239416068</c:v>
                </c:pt>
                <c:pt idx="130">
                  <c:v>0.998814604792695</c:v>
                </c:pt>
                <c:pt idx="131">
                  <c:v>0.998920841629643</c:v>
                </c:pt>
                <c:pt idx="132">
                  <c:v>0.999009606356261</c:v>
                </c:pt>
                <c:pt idx="133">
                  <c:v>0.999084880980971</c:v>
                </c:pt>
                <c:pt idx="134">
                  <c:v>0.999149523106025</c:v>
                </c:pt>
                <c:pt idx="135">
                  <c:v>0.999205636576655</c:v>
                </c:pt>
                <c:pt idx="136">
                  <c:v>0.999254804600723</c:v>
                </c:pt>
                <c:pt idx="137">
                  <c:v>0.999298241399884</c:v>
                </c:pt>
                <c:pt idx="138">
                  <c:v>0.999336893776601</c:v>
                </c:pt>
                <c:pt idx="139">
                  <c:v>0.999371510885969</c:v>
                </c:pt>
                <c:pt idx="140">
                  <c:v>0.99940269324783</c:v>
                </c:pt>
                <c:pt idx="141">
                  <c:v>0.999430927864412</c:v>
                </c:pt>
                <c:pt idx="142">
                  <c:v>0.99945661383131</c:v>
                </c:pt>
                <c:pt idx="143">
                  <c:v>0.999480081314454</c:v>
                </c:pt>
                <c:pt idx="144">
                  <c:v>0.999501605814796</c:v>
                </c:pt>
                <c:pt idx="145">
                  <c:v>0.999521419031556</c:v>
                </c:pt>
                <c:pt idx="146">
                  <c:v>0.999539717234062</c:v>
                </c:pt>
                <c:pt idx="147">
                  <c:v>0.999556667784237</c:v>
                </c:pt>
                <c:pt idx="148">
                  <c:v>0.999572414269397</c:v>
                </c:pt>
                <c:pt idx="149">
                  <c:v>0.999587080578943</c:v>
                </c:pt>
                <c:pt idx="150">
                  <c:v>0.999600774170044</c:v>
                </c:pt>
                <c:pt idx="151">
                  <c:v>0.999657556539877</c:v>
                </c:pt>
                <c:pt idx="152">
                  <c:v>0.999700198039589</c:v>
                </c:pt>
                <c:pt idx="153">
                  <c:v>0.999733396063093</c:v>
                </c:pt>
                <c:pt idx="154">
                  <c:v>0.999759974894347</c:v>
                </c:pt>
                <c:pt idx="155">
                  <c:v>0.999781734702721</c:v>
                </c:pt>
                <c:pt idx="156">
                  <c:v>0.999799877149835</c:v>
                </c:pt>
                <c:pt idx="157">
                  <c:v>0.999815235034651</c:v>
                </c:pt>
                <c:pt idx="158">
                  <c:v>0.999828403738322</c:v>
                </c:pt>
                <c:pt idx="159">
                  <c:v>0.999839820200119</c:v>
                </c:pt>
                <c:pt idx="160">
                  <c:v>0.999849812334829</c:v>
                </c:pt>
                <c:pt idx="161">
                  <c:v>0.999858631040532</c:v>
                </c:pt>
                <c:pt idx="162">
                  <c:v>0.999866471555457</c:v>
                </c:pt>
                <c:pt idx="163">
                  <c:v>0.999873488081546</c:v>
                </c:pt>
                <c:pt idx="164">
                  <c:v>0.99987980402773</c:v>
                </c:pt>
                <c:pt idx="165">
                  <c:v>0.999885519330846</c:v>
                </c:pt>
                <c:pt idx="166">
                  <c:v>0.999890715782749</c:v>
                </c:pt>
                <c:pt idx="167">
                  <c:v>0.999895460969595</c:v>
                </c:pt>
                <c:pt idx="168">
                  <c:v>0.999899811227577</c:v>
                </c:pt>
                <c:pt idx="169">
                  <c:v>0.999903813890151</c:v>
                </c:pt>
                <c:pt idx="170">
                  <c:v>0.999907509017285</c:v>
                </c:pt>
                <c:pt idx="171">
                  <c:v>0.999910930740873</c:v>
                </c:pt>
                <c:pt idx="172">
                  <c:v>0.999914108322158</c:v>
                </c:pt>
                <c:pt idx="173">
                  <c:v>0.999917066990612</c:v>
                </c:pt>
                <c:pt idx="174">
                  <c:v>0.999919828615211</c:v>
                </c:pt>
                <c:pt idx="175">
                  <c:v>0.999924834553705</c:v>
                </c:pt>
                <c:pt idx="176">
                  <c:v>0.999929252086896</c:v>
                </c:pt>
                <c:pt idx="177">
                  <c:v>0.999933179199104</c:v>
                </c:pt>
                <c:pt idx="178">
                  <c:v>0.999936693262973</c:v>
                </c:pt>
                <c:pt idx="179">
                  <c:v>0.999939856188449</c:v>
                </c:pt>
                <c:pt idx="180">
                  <c:v>0.999942718101691</c:v>
                </c:pt>
                <c:pt idx="181">
                  <c:v>0.999945320021341</c:v>
                </c:pt>
                <c:pt idx="182">
                  <c:v>0.999947695837102</c:v>
                </c:pt>
                <c:pt idx="183">
                  <c:v>0.999949873793989</c:v>
                </c:pt>
                <c:pt idx="184">
                  <c:v>0.999951877620576</c:v>
                </c:pt>
                <c:pt idx="185">
                  <c:v>0.99995372739703</c:v>
                </c:pt>
                <c:pt idx="186">
                  <c:v>0.999955440230361</c:v>
                </c:pt>
                <c:pt idx="187">
                  <c:v>0.999957030785054</c:v>
                </c:pt>
                <c:pt idx="188">
                  <c:v>0.99995851170397</c:v>
                </c:pt>
                <c:pt idx="189">
                  <c:v>0.999959893945113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VaryT!$N$12</c:f>
              <c:strCache>
                <c:ptCount val="1"/>
                <c:pt idx="0">
                  <c:v>PV/nRT: N2</c:v>
                </c:pt>
              </c:strCache>
            </c:strRef>
          </c:tx>
          <c:xVal>
            <c:numRef>
              <c:f>VaryT!$M$13:$M$202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44720.13888888896</c:v>
                </c:pt>
                <c:pt idx="11">
                  <c:v>13360.29400265853</c:v>
                </c:pt>
                <c:pt idx="12">
                  <c:v>7655.494181143528</c:v>
                </c:pt>
                <c:pt idx="13">
                  <c:v>5289.477000630124</c:v>
                </c:pt>
                <c:pt idx="14">
                  <c:v>4006.813748439452</c:v>
                </c:pt>
                <c:pt idx="15">
                  <c:v>3208.220183486239</c:v>
                </c:pt>
                <c:pt idx="16">
                  <c:v>2666.56690060089</c:v>
                </c:pt>
                <c:pt idx="17">
                  <c:v>2277.010891079993</c:v>
                </c:pt>
                <c:pt idx="18">
                  <c:v>1984.570854969208</c:v>
                </c:pt>
                <c:pt idx="19">
                  <c:v>1757.700897772242</c:v>
                </c:pt>
                <c:pt idx="20">
                  <c:v>1577.046783625731</c:v>
                </c:pt>
                <c:pt idx="21">
                  <c:v>1430.100559370016</c:v>
                </c:pt>
                <c:pt idx="22">
                  <c:v>1308.435695908634</c:v>
                </c:pt>
                <c:pt idx="23">
                  <c:v>1206.178718581558</c:v>
                </c:pt>
                <c:pt idx="24">
                  <c:v>1119.117647058824</c:v>
                </c:pt>
                <c:pt idx="25">
                  <c:v>1044.158245822601</c:v>
                </c:pt>
                <c:pt idx="26">
                  <c:v>978.9797459566964</c:v>
                </c:pt>
                <c:pt idx="27">
                  <c:v>921.809783143323</c:v>
                </c:pt>
                <c:pt idx="28">
                  <c:v>871.2731497121067</c:v>
                </c:pt>
                <c:pt idx="29">
                  <c:v>826.287670978197</c:v>
                </c:pt>
                <c:pt idx="30">
                  <c:v>785.9909841075774</c:v>
                </c:pt>
                <c:pt idx="31">
                  <c:v>749.6880672371435</c:v>
                </c:pt>
                <c:pt idx="32">
                  <c:v>716.8129983990613</c:v>
                </c:pt>
                <c:pt idx="33">
                  <c:v>686.9006585707007</c:v>
                </c:pt>
                <c:pt idx="34">
                  <c:v>659.5655030505827</c:v>
                </c:pt>
                <c:pt idx="35">
                  <c:v>634.4854350093368</c:v>
                </c:pt>
                <c:pt idx="36">
                  <c:v>611.3894139886567</c:v>
                </c:pt>
                <c:pt idx="37">
                  <c:v>590.0478337913858</c:v>
                </c:pt>
                <c:pt idx="38">
                  <c:v>570.26497815368</c:v>
                </c:pt>
                <c:pt idx="39">
                  <c:v>551.8730523289311</c:v>
                </c:pt>
                <c:pt idx="40">
                  <c:v>534.7274220032841</c:v>
                </c:pt>
                <c:pt idx="41">
                  <c:v>518.7027858308136</c:v>
                </c:pt>
                <c:pt idx="42">
                  <c:v>503.690076221041</c:v>
                </c:pt>
                <c:pt idx="43">
                  <c:v>489.5939328051358</c:v>
                </c:pt>
                <c:pt idx="44">
                  <c:v>476.3306296674571</c:v>
                </c:pt>
                <c:pt idx="45">
                  <c:v>463.8263646854492</c:v>
                </c:pt>
                <c:pt idx="46">
                  <c:v>452.0158397721229</c:v>
                </c:pt>
                <c:pt idx="47">
                  <c:v>440.8410762929623</c:v>
                </c:pt>
                <c:pt idx="48">
                  <c:v>430.2504217376985</c:v>
                </c:pt>
                <c:pt idx="49">
                  <c:v>420.1977128056016</c:v>
                </c:pt>
                <c:pt idx="50">
                  <c:v>410.6415670924324</c:v>
                </c:pt>
                <c:pt idx="51">
                  <c:v>369.1266168036922</c:v>
                </c:pt>
                <c:pt idx="52">
                  <c:v>335.7218705123278</c:v>
                </c:pt>
                <c:pt idx="53">
                  <c:v>308.1951708245666</c:v>
                </c:pt>
                <c:pt idx="54">
                  <c:v>285.0745063068652</c:v>
                </c:pt>
                <c:pt idx="55">
                  <c:v>265.3484923381117</c:v>
                </c:pt>
                <c:pt idx="56">
                  <c:v>248.2981976535324</c:v>
                </c:pt>
                <c:pt idx="57">
                  <c:v>233.3977666778645</c:v>
                </c:pt>
                <c:pt idx="58">
                  <c:v>220.2531075201989</c:v>
                </c:pt>
                <c:pt idx="59">
                  <c:v>208.5626448746068</c:v>
                </c:pt>
                <c:pt idx="60">
                  <c:v>198.0913842175715</c:v>
                </c:pt>
                <c:pt idx="61">
                  <c:v>188.6532899082151</c:v>
                </c:pt>
                <c:pt idx="62">
                  <c:v>180.0990162325093</c:v>
                </c:pt>
                <c:pt idx="63">
                  <c:v>172.3071787577051</c:v>
                </c:pt>
                <c:pt idx="64">
                  <c:v>165.1780237382842</c:v>
                </c:pt>
                <c:pt idx="65">
                  <c:v>158.6287569188617</c:v>
                </c:pt>
                <c:pt idx="66">
                  <c:v>152.5900428664617</c:v>
                </c:pt>
                <c:pt idx="67">
                  <c:v>147.0033444403951</c:v>
                </c:pt>
                <c:pt idx="68">
                  <c:v>141.818874834973</c:v>
                </c:pt>
                <c:pt idx="69">
                  <c:v>136.9940027249516</c:v>
                </c:pt>
                <c:pt idx="70">
                  <c:v>132.4919969851371</c:v>
                </c:pt>
                <c:pt idx="71">
                  <c:v>128.281028984176</c:v>
                </c:pt>
                <c:pt idx="72">
                  <c:v>124.3333724317244</c:v>
                </c:pt>
                <c:pt idx="73">
                  <c:v>120.6247563032933</c:v>
                </c:pt>
                <c:pt idx="74">
                  <c:v>117.1338375094737</c:v>
                </c:pt>
                <c:pt idx="75">
                  <c:v>113.8417680624438</c:v>
                </c:pt>
                <c:pt idx="76">
                  <c:v>110.7318374288688</c:v>
                </c:pt>
                <c:pt idx="77">
                  <c:v>107.7891751631805</c:v>
                </c:pt>
                <c:pt idx="78">
                  <c:v>105.0005022166805</c:v>
                </c:pt>
                <c:pt idx="79">
                  <c:v>92.98978153946921</c:v>
                </c:pt>
                <c:pt idx="80">
                  <c:v>83.46147971360381</c:v>
                </c:pt>
                <c:pt idx="81">
                  <c:v>75.71421684953953</c:v>
                </c:pt>
                <c:pt idx="82">
                  <c:v>69.28918305897268</c:v>
                </c:pt>
                <c:pt idx="83">
                  <c:v>63.87326100495825</c:v>
                </c:pt>
                <c:pt idx="84">
                  <c:v>59.24527468726937</c:v>
                </c:pt>
                <c:pt idx="85">
                  <c:v>55.24446069927009</c:v>
                </c:pt>
                <c:pt idx="86">
                  <c:v>51.75111093770534</c:v>
                </c:pt>
                <c:pt idx="87">
                  <c:v>48.6742254430444</c:v>
                </c:pt>
                <c:pt idx="88">
                  <c:v>45.94337679918661</c:v>
                </c:pt>
                <c:pt idx="89">
                  <c:v>43.50319750123846</c:v>
                </c:pt>
                <c:pt idx="90">
                  <c:v>41.3095525028619</c:v>
                </c:pt>
                <c:pt idx="91">
                  <c:v>39.32682423713047</c:v>
                </c:pt>
                <c:pt idx="92">
                  <c:v>37.52594982117943</c:v>
                </c:pt>
                <c:pt idx="93">
                  <c:v>35.88297776577549</c:v>
                </c:pt>
                <c:pt idx="94">
                  <c:v>34.37799037624065</c:v>
                </c:pt>
                <c:pt idx="95">
                  <c:v>32.9942880171773</c:v>
                </c:pt>
                <c:pt idx="96">
                  <c:v>31.71776382137114</c:v>
                </c:pt>
                <c:pt idx="97">
                  <c:v>30.53641886886788</c:v>
                </c:pt>
                <c:pt idx="98">
                  <c:v>29.43998231962342</c:v>
                </c:pt>
                <c:pt idx="99">
                  <c:v>28.41961089593853</c:v>
                </c:pt>
                <c:pt idx="100">
                  <c:v>27.46764901392596</c:v>
                </c:pt>
                <c:pt idx="101">
                  <c:v>23.52765263776912</c:v>
                </c:pt>
                <c:pt idx="102">
                  <c:v>20.57656548013667</c:v>
                </c:pt>
                <c:pt idx="103">
                  <c:v>18.28348538023452</c:v>
                </c:pt>
                <c:pt idx="104">
                  <c:v>16.45036199764314</c:v>
                </c:pt>
                <c:pt idx="105">
                  <c:v>14.95139330081285</c:v>
                </c:pt>
                <c:pt idx="106">
                  <c:v>13.70282868196982</c:v>
                </c:pt>
                <c:pt idx="107">
                  <c:v>12.64675111643568</c:v>
                </c:pt>
                <c:pt idx="108">
                  <c:v>11.74182836716414</c:v>
                </c:pt>
                <c:pt idx="109">
                  <c:v>10.9577725487378</c:v>
                </c:pt>
                <c:pt idx="110">
                  <c:v>10.27188184819107</c:v>
                </c:pt>
                <c:pt idx="111">
                  <c:v>9.666805223977547</c:v>
                </c:pt>
                <c:pt idx="112">
                  <c:v>9.129053556983048</c:v>
                </c:pt>
                <c:pt idx="113">
                  <c:v>8.647981753167597</c:v>
                </c:pt>
                <c:pt idx="114">
                  <c:v>8.215076691729324</c:v>
                </c:pt>
                <c:pt idx="115">
                  <c:v>7.823448913055918</c:v>
                </c:pt>
                <c:pt idx="116">
                  <c:v>7.467463126669551</c:v>
                </c:pt>
                <c:pt idx="117">
                  <c:v>7.14246523238932</c:v>
                </c:pt>
                <c:pt idx="118">
                  <c:v>6.844577669106641</c:v>
                </c:pt>
                <c:pt idx="119">
                  <c:v>6.57054393636993</c:v>
                </c:pt>
                <c:pt idx="120">
                  <c:v>6.317609034812138</c:v>
                </c:pt>
                <c:pt idx="121">
                  <c:v>6.083426503012594</c:v>
                </c:pt>
                <c:pt idx="122">
                  <c:v>5.865985394804389</c:v>
                </c:pt>
                <c:pt idx="123">
                  <c:v>5.663552379062025</c:v>
                </c:pt>
                <c:pt idx="124">
                  <c:v>5.474625430056844</c:v>
                </c:pt>
                <c:pt idx="125">
                  <c:v>5.297896488785979</c:v>
                </c:pt>
                <c:pt idx="126">
                  <c:v>5.132221131169214</c:v>
                </c:pt>
                <c:pt idx="127">
                  <c:v>4.830127152374973</c:v>
                </c:pt>
                <c:pt idx="128">
                  <c:v>4.561620655387762</c:v>
                </c:pt>
                <c:pt idx="129">
                  <c:v>4.321395048622485</c:v>
                </c:pt>
                <c:pt idx="130">
                  <c:v>4.105205703299903</c:v>
                </c:pt>
                <c:pt idx="131">
                  <c:v>3.731818147134416</c:v>
                </c:pt>
                <c:pt idx="132">
                  <c:v>3.420691092666754</c:v>
                </c:pt>
                <c:pt idx="133">
                  <c:v>3.157450371100225</c:v>
                </c:pt>
                <c:pt idx="134">
                  <c:v>2.931830439049819</c:v>
                </c:pt>
                <c:pt idx="135">
                  <c:v>2.73630429215117</c:v>
                </c:pt>
                <c:pt idx="136">
                  <c:v>2.565227355649196</c:v>
                </c:pt>
                <c:pt idx="137">
                  <c:v>2.414283637834147</c:v>
                </c:pt>
                <c:pt idx="138">
                  <c:v>2.280116559949943</c:v>
                </c:pt>
                <c:pt idx="139">
                  <c:v>2.160076402307364</c:v>
                </c:pt>
                <c:pt idx="140">
                  <c:v>2.052043538743243</c:v>
                </c:pt>
                <c:pt idx="141">
                  <c:v>1.954302189513443</c:v>
                </c:pt>
                <c:pt idx="142">
                  <c:v>1.86544861427084</c:v>
                </c:pt>
                <c:pt idx="143">
                  <c:v>1.784323260696303</c:v>
                </c:pt>
                <c:pt idx="144">
                  <c:v>1.709959880022708</c:v>
                </c:pt>
                <c:pt idx="145">
                  <c:v>1.64154685762132</c:v>
                </c:pt>
                <c:pt idx="146">
                  <c:v>1.578397469250583</c:v>
                </c:pt>
                <c:pt idx="147">
                  <c:v>1.519926748414578</c:v>
                </c:pt>
                <c:pt idx="148">
                  <c:v>1.465633311716047</c:v>
                </c:pt>
                <c:pt idx="149">
                  <c:v>1.415084945211443</c:v>
                </c:pt>
                <c:pt idx="150">
                  <c:v>1.36790707403464</c:v>
                </c:pt>
                <c:pt idx="151">
                  <c:v>1.172462095678782</c:v>
                </c:pt>
                <c:pt idx="152">
                  <c:v>1.025884901694531</c:v>
                </c:pt>
                <c:pt idx="153">
                  <c:v>0.911884280566525</c:v>
                </c:pt>
                <c:pt idx="154">
                  <c:v>0.820686211409322</c:v>
                </c:pt>
                <c:pt idx="155">
                  <c:v>0.746071211340041</c:v>
                </c:pt>
                <c:pt idx="156">
                  <c:v>0.683893144203602</c:v>
                </c:pt>
                <c:pt idx="157">
                  <c:v>0.631281713281128</c:v>
                </c:pt>
                <c:pt idx="158">
                  <c:v>0.586186769306506</c:v>
                </c:pt>
                <c:pt idx="159">
                  <c:v>0.547104908408398</c:v>
                </c:pt>
                <c:pt idx="160">
                  <c:v>0.512908602729975</c:v>
                </c:pt>
                <c:pt idx="161">
                  <c:v>0.482735641703142</c:v>
                </c:pt>
                <c:pt idx="162">
                  <c:v>0.455915428428447</c:v>
                </c:pt>
                <c:pt idx="163">
                  <c:v>0.431918552194666</c:v>
                </c:pt>
                <c:pt idx="164">
                  <c:v>0.41032149005161</c:v>
                </c:pt>
                <c:pt idx="165">
                  <c:v>0.390781394160839</c:v>
                </c:pt>
                <c:pt idx="166">
                  <c:v>0.373017755656934</c:v>
                </c:pt>
                <c:pt idx="167">
                  <c:v>0.356798852070952</c:v>
                </c:pt>
                <c:pt idx="168">
                  <c:v>0.341931583048333</c:v>
                </c:pt>
                <c:pt idx="169">
                  <c:v>0.328253745598311</c:v>
                </c:pt>
                <c:pt idx="170">
                  <c:v>0.315628092050954</c:v>
                </c:pt>
                <c:pt idx="171">
                  <c:v>0.303937708520143</c:v>
                </c:pt>
                <c:pt idx="172">
                  <c:v>0.293082383733454</c:v>
                </c:pt>
                <c:pt idx="173">
                  <c:v>0.282975729166097</c:v>
                </c:pt>
                <c:pt idx="174">
                  <c:v>0.273542875168423</c:v>
                </c:pt>
                <c:pt idx="175">
                  <c:v>0.256445885357033</c:v>
                </c:pt>
                <c:pt idx="176">
                  <c:v>0.241360368237636</c:v>
                </c:pt>
                <c:pt idx="177">
                  <c:v>0.22795106856665</c:v>
                </c:pt>
                <c:pt idx="178">
                  <c:v>0.215953313108323</c:v>
                </c:pt>
                <c:pt idx="179">
                  <c:v>0.205155364667417</c:v>
                </c:pt>
                <c:pt idx="180">
                  <c:v>0.19538581795365</c:v>
                </c:pt>
                <c:pt idx="181">
                  <c:v>0.186504433020119</c:v>
                </c:pt>
                <c:pt idx="182">
                  <c:v>0.178395360033512</c:v>
                </c:pt>
                <c:pt idx="183">
                  <c:v>0.170962057888983</c:v>
                </c:pt>
                <c:pt idx="184">
                  <c:v>0.164123432383161</c:v>
                </c:pt>
                <c:pt idx="185">
                  <c:v>0.157810865596069</c:v>
                </c:pt>
                <c:pt idx="186">
                  <c:v>0.151965905423267</c:v>
                </c:pt>
                <c:pt idx="187">
                  <c:v>0.146538450217558</c:v>
                </c:pt>
                <c:pt idx="188">
                  <c:v>0.141485309028887</c:v>
                </c:pt>
                <c:pt idx="189">
                  <c:v>0.136769049801306</c:v>
                </c:pt>
              </c:numCache>
            </c:numRef>
          </c:xVal>
          <c:yVal>
            <c:numRef>
              <c:f>VaryT!$N$13:$N$202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43.59750318195366</c:v>
                </c:pt>
                <c:pt idx="11">
                  <c:v>13.67614789450788</c:v>
                </c:pt>
                <c:pt idx="12">
                  <c:v>8.209645234470272</c:v>
                </c:pt>
                <c:pt idx="13">
                  <c:v>5.93019600363114</c:v>
                </c:pt>
                <c:pt idx="14">
                  <c:v>4.687474041557243</c:v>
                </c:pt>
                <c:pt idx="15">
                  <c:v>3.909602953310064</c:v>
                </c:pt>
                <c:pt idx="16">
                  <c:v>3.379514473098861</c:v>
                </c:pt>
                <c:pt idx="17">
                  <c:v>2.996797175684124</c:v>
                </c:pt>
                <c:pt idx="18">
                  <c:v>2.708651422819294</c:v>
                </c:pt>
                <c:pt idx="19">
                  <c:v>2.48468564637558</c:v>
                </c:pt>
                <c:pt idx="20">
                  <c:v>2.306185888801946</c:v>
                </c:pt>
                <c:pt idx="21">
                  <c:v>2.161009863049987</c:v>
                </c:pt>
                <c:pt idx="22">
                  <c:v>2.040942835441204</c:v>
                </c:pt>
                <c:pt idx="23">
                  <c:v>1.940233863670066</c:v>
                </c:pt>
                <c:pt idx="24">
                  <c:v>1.854740433828906</c:v>
                </c:pt>
                <c:pt idx="25">
                  <c:v>1.781405732575727</c:v>
                </c:pt>
                <c:pt idx="26">
                  <c:v>1.717926924418283</c:v>
                </c:pt>
                <c:pt idx="27">
                  <c:v>1.66253775170865</c:v>
                </c:pt>
                <c:pt idx="28">
                  <c:v>1.613862037000246</c:v>
                </c:pt>
                <c:pt idx="29">
                  <c:v>1.57081253561539</c:v>
                </c:pt>
                <c:pt idx="30">
                  <c:v>1.532519588803468</c:v>
                </c:pt>
                <c:pt idx="31">
                  <c:v>1.498279832158076</c:v>
                </c:pt>
                <c:pt idx="32">
                  <c:v>1.467518690361229</c:v>
                </c:pt>
                <c:pt idx="33">
                  <c:v>1.43976253075994</c:v>
                </c:pt>
                <c:pt idx="34">
                  <c:v>1.41461770091278</c:v>
                </c:pt>
                <c:pt idx="35">
                  <c:v>1.39175454913089</c:v>
                </c:pt>
                <c:pt idx="36">
                  <c:v>1.370895103264842</c:v>
                </c:pt>
                <c:pt idx="37">
                  <c:v>1.351803470055821</c:v>
                </c:pt>
                <c:pt idx="38">
                  <c:v>1.33427828181217</c:v>
                </c:pt>
                <c:pt idx="39">
                  <c:v>1.31814670066379</c:v>
                </c:pt>
                <c:pt idx="40">
                  <c:v>1.303259619798401</c:v>
                </c:pt>
                <c:pt idx="41">
                  <c:v>1.289487793193833</c:v>
                </c:pt>
                <c:pt idx="42">
                  <c:v>1.276718691859329</c:v>
                </c:pt>
                <c:pt idx="43">
                  <c:v>1.264853933154872</c:v>
                </c:pt>
                <c:pt idx="44">
                  <c:v>1.253807165588237</c:v>
                </c:pt>
                <c:pt idx="45">
                  <c:v>1.243502318191553</c:v>
                </c:pt>
                <c:pt idx="46">
                  <c:v>1.233872143662631</c:v>
                </c:pt>
                <c:pt idx="47">
                  <c:v>1.224856999692852</c:v>
                </c:pt>
                <c:pt idx="48">
                  <c:v>1.216403824556983</c:v>
                </c:pt>
                <c:pt idx="49">
                  <c:v>1.208465272021959</c:v>
                </c:pt>
                <c:pt idx="50">
                  <c:v>1.200998977603994</c:v>
                </c:pt>
                <c:pt idx="51">
                  <c:v>1.169545702765781</c:v>
                </c:pt>
                <c:pt idx="52">
                  <c:v>1.145529170648937</c:v>
                </c:pt>
                <c:pt idx="53">
                  <c:v>1.126718879446381</c:v>
                </c:pt>
                <c:pt idx="54">
                  <c:v>1.111672459397963</c:v>
                </c:pt>
                <c:pt idx="55">
                  <c:v>1.099421001644626</c:v>
                </c:pt>
                <c:pt idx="56">
                  <c:v>1.089292604865607</c:v>
                </c:pt>
                <c:pt idx="57">
                  <c:v>1.08080857101619</c:v>
                </c:pt>
                <c:pt idx="58">
                  <c:v>1.073619827054345</c:v>
                </c:pt>
                <c:pt idx="59">
                  <c:v>1.067466620123505</c:v>
                </c:pt>
                <c:pt idx="60">
                  <c:v>1.062152194196094</c:v>
                </c:pt>
                <c:pt idx="61">
                  <c:v>1.057525144501328</c:v>
                </c:pt>
                <c:pt idx="62">
                  <c:v>1.05346731405806</c:v>
                </c:pt>
                <c:pt idx="63">
                  <c:v>1.04988532023949</c:v>
                </c:pt>
                <c:pt idx="64">
                  <c:v>1.046704513086861</c:v>
                </c:pt>
                <c:pt idx="65">
                  <c:v>1.043864595858949</c:v>
                </c:pt>
                <c:pt idx="66">
                  <c:v>1.041316402695814</c:v>
                </c:pt>
                <c:pt idx="67">
                  <c:v>1.039019495191678</c:v>
                </c:pt>
                <c:pt idx="68">
                  <c:v>1.036940347318837</c:v>
                </c:pt>
                <c:pt idx="69">
                  <c:v>1.03505095892603</c:v>
                </c:pt>
                <c:pt idx="70">
                  <c:v>1.03332778540687</c:v>
                </c:pt>
                <c:pt idx="71">
                  <c:v>1.031750903357984</c:v>
                </c:pt>
                <c:pt idx="72">
                  <c:v>1.030303354296522</c:v>
                </c:pt>
                <c:pt idx="73">
                  <c:v>1.028970624083662</c:v>
                </c:pt>
                <c:pt idx="74">
                  <c:v>1.02774022674654</c:v>
                </c:pt>
                <c:pt idx="75">
                  <c:v>1.026601369317675</c:v>
                </c:pt>
                <c:pt idx="76">
                  <c:v>1.025544680062641</c:v>
                </c:pt>
                <c:pt idx="77">
                  <c:v>1.0245619866839</c:v>
                </c:pt>
                <c:pt idx="78">
                  <c:v>1.023646134210875</c:v>
                </c:pt>
                <c:pt idx="79">
                  <c:v>1.019873304722426</c:v>
                </c:pt>
                <c:pt idx="80">
                  <c:v>1.017078719395611</c:v>
                </c:pt>
                <c:pt idx="81">
                  <c:v>1.014935882701602</c:v>
                </c:pt>
                <c:pt idx="82">
                  <c:v>1.013246644781467</c:v>
                </c:pt>
                <c:pt idx="83">
                  <c:v>1.01188446632276</c:v>
                </c:pt>
                <c:pt idx="84">
                  <c:v>1.010765105559068</c:v>
                </c:pt>
                <c:pt idx="85">
                  <c:v>1.009830502667623</c:v>
                </c:pt>
                <c:pt idx="86">
                  <c:v>1.00903945284339</c:v>
                </c:pt>
                <c:pt idx="87">
                  <c:v>1.00836196993877</c:v>
                </c:pt>
                <c:pt idx="88">
                  <c:v>1.007775752358468</c:v>
                </c:pt>
                <c:pt idx="89">
                  <c:v>1.007263895349172</c:v>
                </c:pt>
                <c:pt idx="90">
                  <c:v>1.006813368336873</c:v>
                </c:pt>
                <c:pt idx="91">
                  <c:v>1.006413976334072</c:v>
                </c:pt>
                <c:pt idx="92">
                  <c:v>1.006057635956553</c:v>
                </c:pt>
                <c:pt idx="93">
                  <c:v>1.005737860849179</c:v>
                </c:pt>
                <c:pt idx="94">
                  <c:v>1.005449389507404</c:v>
                </c:pt>
                <c:pt idx="95">
                  <c:v>1.005187911807741</c:v>
                </c:pt>
                <c:pt idx="96">
                  <c:v>1.004949865166524</c:v>
                </c:pt>
                <c:pt idx="97">
                  <c:v>1.00473228059887</c:v>
                </c:pt>
                <c:pt idx="98">
                  <c:v>1.004532665061486</c:v>
                </c:pt>
                <c:pt idx="99">
                  <c:v>1.004348910531583</c:v>
                </c:pt>
                <c:pt idx="100">
                  <c:v>1.004179223029221</c:v>
                </c:pt>
                <c:pt idx="101">
                  <c:v>1.003494811506116</c:v>
                </c:pt>
                <c:pt idx="102">
                  <c:v>1.003000998300593</c:v>
                </c:pt>
                <c:pt idx="103">
                  <c:v>1.002628372057706</c:v>
                </c:pt>
                <c:pt idx="104">
                  <c:v>1.002337435878817</c:v>
                </c:pt>
                <c:pt idx="105">
                  <c:v>1.00210410863357</c:v>
                </c:pt>
                <c:pt idx="106">
                  <c:v>1.001912894124043</c:v>
                </c:pt>
                <c:pt idx="107">
                  <c:v>1.001753378708651</c:v>
                </c:pt>
                <c:pt idx="108">
                  <c:v>1.001618310628187</c:v>
                </c:pt>
                <c:pt idx="109">
                  <c:v>1.001502487393779</c:v>
                </c:pt>
                <c:pt idx="110">
                  <c:v>1.001402081227499</c:v>
                </c:pt>
                <c:pt idx="111">
                  <c:v>1.001314214036183</c:v>
                </c:pt>
                <c:pt idx="112">
                  <c:v>1.001236680634261</c:v>
                </c:pt>
                <c:pt idx="113">
                  <c:v>1.001167763284087</c:v>
                </c:pt>
                <c:pt idx="114">
                  <c:v>1.001106104280932</c:v>
                </c:pt>
                <c:pt idx="115">
                  <c:v>1.001050616464625</c:v>
                </c:pt>
                <c:pt idx="116">
                  <c:v>1.001000419124605</c:v>
                </c:pt>
                <c:pt idx="117">
                  <c:v>1.000954791280492</c:v>
                </c:pt>
                <c:pt idx="118">
                  <c:v>1.000913137086031</c:v>
                </c:pt>
                <c:pt idx="119">
                  <c:v>1.000874959841873</c:v>
                </c:pt>
                <c:pt idx="120">
                  <c:v>1.000839842219812</c:v>
                </c:pt>
                <c:pt idx="121">
                  <c:v>1.000807431034243</c:v>
                </c:pt>
                <c:pt idx="122">
                  <c:v>1.000777425387052</c:v>
                </c:pt>
                <c:pt idx="123">
                  <c:v>1.000749567345837</c:v>
                </c:pt>
                <c:pt idx="124">
                  <c:v>1.000723634546096</c:v>
                </c:pt>
                <c:pt idx="125">
                  <c:v>1.000699434269835</c:v>
                </c:pt>
                <c:pt idx="126">
                  <c:v>1.000676798668138</c:v>
                </c:pt>
                <c:pt idx="127">
                  <c:v>1.000635651844681</c:v>
                </c:pt>
                <c:pt idx="128">
                  <c:v>1.000599217608819</c:v>
                </c:pt>
                <c:pt idx="129">
                  <c:v>1.000566730731504</c:v>
                </c:pt>
                <c:pt idx="130">
                  <c:v>1.000537583061151</c:v>
                </c:pt>
                <c:pt idx="131">
                  <c:v>1.000487438910031</c:v>
                </c:pt>
                <c:pt idx="132">
                  <c:v>1.000445847233757</c:v>
                </c:pt>
                <c:pt idx="133">
                  <c:v>1.00041079269566</c:v>
                </c:pt>
                <c:pt idx="134">
                  <c:v>1.000380846860772</c:v>
                </c:pt>
                <c:pt idx="135">
                  <c:v>1.000354969102305</c:v>
                </c:pt>
                <c:pt idx="136">
                  <c:v>1.000332383387452</c:v>
                </c:pt>
                <c:pt idx="137">
                  <c:v>1.000312499224482</c:v>
                </c:pt>
                <c:pt idx="138">
                  <c:v>1.000294859349232</c:v>
                </c:pt>
                <c:pt idx="139">
                  <c:v>1.000279104163781</c:v>
                </c:pt>
                <c:pt idx="140">
                  <c:v>1.000264946986714</c:v>
                </c:pt>
                <c:pt idx="141">
                  <c:v>1.00025215646557</c:v>
                </c:pt>
                <c:pt idx="142">
                  <c:v>1.000240543844954</c:v>
                </c:pt>
                <c:pt idx="143">
                  <c:v>1.000229953595295</c:v>
                </c:pt>
                <c:pt idx="144">
                  <c:v>1.000220256411041</c:v>
                </c:pt>
                <c:pt idx="145">
                  <c:v>1.000211343907701</c:v>
                </c:pt>
                <c:pt idx="146">
                  <c:v>1.000203124555573</c:v>
                </c:pt>
                <c:pt idx="147">
                  <c:v>1.000195520526288</c:v>
                </c:pt>
                <c:pt idx="148">
                  <c:v>1.000188465221773</c:v>
                </c:pt>
                <c:pt idx="149">
                  <c:v>1.000181901319323</c:v>
                </c:pt>
                <c:pt idx="150">
                  <c:v>1.00017577921129</c:v>
                </c:pt>
                <c:pt idx="151">
                  <c:v>1.000150459389651</c:v>
                </c:pt>
                <c:pt idx="152">
                  <c:v>1.00013151517868</c:v>
                </c:pt>
                <c:pt idx="153">
                  <c:v>1.000116807835574</c:v>
                </c:pt>
                <c:pt idx="154">
                  <c:v>1.000105058992593</c:v>
                </c:pt>
                <c:pt idx="155">
                  <c:v>1.000095457560376</c:v>
                </c:pt>
                <c:pt idx="156">
                  <c:v>1.000087464104707</c:v>
                </c:pt>
                <c:pt idx="157">
                  <c:v>1.000080705904785</c:v>
                </c:pt>
                <c:pt idx="158">
                  <c:v>1.000074917169276</c:v>
                </c:pt>
                <c:pt idx="159">
                  <c:v>1.000069903256882</c:v>
                </c:pt>
                <c:pt idx="160">
                  <c:v>1.000065518362125</c:v>
                </c:pt>
                <c:pt idx="161">
                  <c:v>1.000061651103268</c:v>
                </c:pt>
                <c:pt idx="162">
                  <c:v>1.000058214929568</c:v>
                </c:pt>
                <c:pt idx="163">
                  <c:v>1.000055141566983</c:v>
                </c:pt>
                <c:pt idx="164">
                  <c:v>1.000052376435804</c:v>
                </c:pt>
                <c:pt idx="165">
                  <c:v>1.000049875381138</c:v>
                </c:pt>
                <c:pt idx="166">
                  <c:v>1.000047602297409</c:v>
                </c:pt>
                <c:pt idx="167">
                  <c:v>1.000045527374103</c:v>
                </c:pt>
                <c:pt idx="168">
                  <c:v>1.000043625781135</c:v>
                </c:pt>
                <c:pt idx="169">
                  <c:v>1.000041876670458</c:v>
                </c:pt>
                <c:pt idx="170">
                  <c:v>1.00004026240858</c:v>
                </c:pt>
                <c:pt idx="171">
                  <c:v>1.000038767979998</c:v>
                </c:pt>
                <c:pt idx="172">
                  <c:v>1.000037380518732</c:v>
                </c:pt>
                <c:pt idx="173">
                  <c:v>1.000036088936976</c:v>
                </c:pt>
                <c:pt idx="174">
                  <c:v>1.000034883628163</c:v>
                </c:pt>
                <c:pt idx="175">
                  <c:v>1.000032699418115</c:v>
                </c:pt>
                <c:pt idx="176">
                  <c:v>1.000030772615113</c:v>
                </c:pt>
                <c:pt idx="177">
                  <c:v>1.000029060248526</c:v>
                </c:pt>
                <c:pt idx="178">
                  <c:v>1.000027528408026</c:v>
                </c:pt>
                <c:pt idx="179">
                  <c:v>1.000026149975225</c:v>
                </c:pt>
                <c:pt idx="180">
                  <c:v>1.000024903004303</c:v>
                </c:pt>
                <c:pt idx="181">
                  <c:v>1.000023769544873</c:v>
                </c:pt>
                <c:pt idx="182">
                  <c:v>1.000022734772307</c:v>
                </c:pt>
                <c:pt idx="183">
                  <c:v>1.00002178633575</c:v>
                </c:pt>
                <c:pt idx="184">
                  <c:v>1.000020913862788</c:v>
                </c:pt>
                <c:pt idx="185">
                  <c:v>1.000020108578551</c:v>
                </c:pt>
                <c:pt idx="186">
                  <c:v>1.000019363009554</c:v>
                </c:pt>
                <c:pt idx="187">
                  <c:v>1.000018670751067</c:v>
                </c:pt>
                <c:pt idx="188">
                  <c:v>1.000018026282655</c:v>
                </c:pt>
                <c:pt idx="189">
                  <c:v>1.00001742482066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355592"/>
        <c:axId val="2068361288"/>
      </c:scatterChart>
      <c:valAx>
        <c:axId val="2068355592"/>
        <c:scaling>
          <c:orientation val="minMax"/>
          <c:max val="100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Actual Pressure (atm)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8361288"/>
        <c:crosses val="autoZero"/>
        <c:crossBetween val="midCat"/>
        <c:majorUnit val="100.0"/>
        <c:minorUnit val="50.0"/>
      </c:valAx>
      <c:valAx>
        <c:axId val="2068361288"/>
        <c:scaling>
          <c:orientation val="minMax"/>
          <c:max val="2.5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PV/nRT</a:t>
                </a:r>
              </a:p>
            </c:rich>
          </c:tx>
          <c:layout>
            <c:manualLayout>
              <c:xMode val="edge"/>
              <c:yMode val="edge"/>
              <c:x val="0.015130674002751"/>
              <c:y val="0.436262870987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835559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2146624671916"/>
          <c:y val="0.145248334342823"/>
          <c:w val="0.281513010873641"/>
          <c:h val="0.29377145164546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Pressure vs. Volume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857742782152"/>
          <c:y val="0.0888888888888889"/>
          <c:w val="0.731426021747281"/>
          <c:h val="0.799410626556296"/>
        </c:manualLayout>
      </c:layout>
      <c:scatterChart>
        <c:scatterStyle val="smoothMarker"/>
        <c:varyColors val="0"/>
        <c:ser>
          <c:idx val="6"/>
          <c:order val="0"/>
          <c:tx>
            <c:strRef>
              <c:f>VaryT!$B$12</c:f>
              <c:strCache>
                <c:ptCount val="1"/>
                <c:pt idx="0">
                  <c:v>Ideal P (atm)</c:v>
                </c:pt>
              </c:strCache>
            </c:strRef>
          </c:tx>
          <c:marker>
            <c:symbol val="circle"/>
            <c:size val="12"/>
            <c:spPr>
              <a:solidFill>
                <a:schemeClr val="bg1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VaryT!$A$13:$A$202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VaryT!$B$13:$B$202</c:f>
              <c:numCache>
                <c:formatCode>General</c:formatCode>
                <c:ptCount val="190"/>
                <c:pt idx="0">
                  <c:v>2051.5</c:v>
                </c:pt>
                <c:pt idx="1">
                  <c:v>1865</c:v>
                </c:pt>
                <c:pt idx="2">
                  <c:v>1709.583333333333</c:v>
                </c:pt>
                <c:pt idx="3">
                  <c:v>1578.076923076923</c:v>
                </c:pt>
                <c:pt idx="4">
                  <c:v>1465.357142857143</c:v>
                </c:pt>
                <c:pt idx="5">
                  <c:v>1367.666666666667</c:v>
                </c:pt>
                <c:pt idx="6">
                  <c:v>1282.1875</c:v>
                </c:pt>
                <c:pt idx="7">
                  <c:v>1206.764705882353</c:v>
                </c:pt>
                <c:pt idx="8">
                  <c:v>1139.722222222222</c:v>
                </c:pt>
                <c:pt idx="9">
                  <c:v>1079.736842105263</c:v>
                </c:pt>
                <c:pt idx="10">
                  <c:v>1025.75</c:v>
                </c:pt>
                <c:pt idx="11">
                  <c:v>976.9047619047618</c:v>
                </c:pt>
                <c:pt idx="12">
                  <c:v>932.4999999999999</c:v>
                </c:pt>
                <c:pt idx="13">
                  <c:v>891.9565217391305</c:v>
                </c:pt>
                <c:pt idx="14">
                  <c:v>854.7916666666667</c:v>
                </c:pt>
                <c:pt idx="15">
                  <c:v>820.6</c:v>
                </c:pt>
                <c:pt idx="16">
                  <c:v>789.0384615384615</c:v>
                </c:pt>
                <c:pt idx="17">
                  <c:v>759.8148148148148</c:v>
                </c:pt>
                <c:pt idx="18">
                  <c:v>732.6785714285714</c:v>
                </c:pt>
                <c:pt idx="19">
                  <c:v>707.4137931034483</c:v>
                </c:pt>
                <c:pt idx="20">
                  <c:v>683.8333333333333</c:v>
                </c:pt>
                <c:pt idx="21">
                  <c:v>661.774193548387</c:v>
                </c:pt>
                <c:pt idx="22">
                  <c:v>641.09375</c:v>
                </c:pt>
                <c:pt idx="23">
                  <c:v>621.6666666666667</c:v>
                </c:pt>
                <c:pt idx="24">
                  <c:v>603.3823529411764</c:v>
                </c:pt>
                <c:pt idx="25">
                  <c:v>586.1428571428571</c:v>
                </c:pt>
                <c:pt idx="26">
                  <c:v>569.8611111111111</c:v>
                </c:pt>
                <c:pt idx="27">
                  <c:v>554.4594594594595</c:v>
                </c:pt>
                <c:pt idx="28">
                  <c:v>539.8684210526316</c:v>
                </c:pt>
                <c:pt idx="29">
                  <c:v>526.0256410256404</c:v>
                </c:pt>
                <c:pt idx="30">
                  <c:v>512.8749999999993</c:v>
                </c:pt>
                <c:pt idx="31">
                  <c:v>500.365853658536</c:v>
                </c:pt>
                <c:pt idx="32">
                  <c:v>488.4523809523804</c:v>
                </c:pt>
                <c:pt idx="33">
                  <c:v>477.0930232558134</c:v>
                </c:pt>
                <c:pt idx="34">
                  <c:v>466.2499999999995</c:v>
                </c:pt>
                <c:pt idx="35">
                  <c:v>455.8888888888883</c:v>
                </c:pt>
                <c:pt idx="36">
                  <c:v>445.9782608695647</c:v>
                </c:pt>
                <c:pt idx="37">
                  <c:v>436.4893617021272</c:v>
                </c:pt>
                <c:pt idx="38">
                  <c:v>427.3958333333328</c:v>
                </c:pt>
                <c:pt idx="39">
                  <c:v>418.6734693877546</c:v>
                </c:pt>
                <c:pt idx="40">
                  <c:v>410.3</c:v>
                </c:pt>
                <c:pt idx="41">
                  <c:v>402.2549019607844</c:v>
                </c:pt>
                <c:pt idx="42">
                  <c:v>394.5192307692308</c:v>
                </c:pt>
                <c:pt idx="43">
                  <c:v>387.0754716981132</c:v>
                </c:pt>
                <c:pt idx="44">
                  <c:v>379.9074074074074</c:v>
                </c:pt>
                <c:pt idx="45">
                  <c:v>373.0</c:v>
                </c:pt>
                <c:pt idx="46">
                  <c:v>366.3392857142857</c:v>
                </c:pt>
                <c:pt idx="47">
                  <c:v>359.9122807017544</c:v>
                </c:pt>
                <c:pt idx="48">
                  <c:v>353.7068965517241</c:v>
                </c:pt>
                <c:pt idx="49">
                  <c:v>347.7118644067796</c:v>
                </c:pt>
                <c:pt idx="50">
                  <c:v>341.9166666666667</c:v>
                </c:pt>
                <c:pt idx="51">
                  <c:v>315.6153846153846</c:v>
                </c:pt>
                <c:pt idx="52">
                  <c:v>293.0714285714286</c:v>
                </c:pt>
                <c:pt idx="53">
                  <c:v>273.5333333333334</c:v>
                </c:pt>
                <c:pt idx="54">
                  <c:v>256.4375</c:v>
                </c:pt>
                <c:pt idx="55">
                  <c:v>241.3529411764706</c:v>
                </c:pt>
                <c:pt idx="56">
                  <c:v>227.9444444444445</c:v>
                </c:pt>
                <c:pt idx="57">
                  <c:v>215.9473684210526</c:v>
                </c:pt>
                <c:pt idx="58">
                  <c:v>205.15</c:v>
                </c:pt>
                <c:pt idx="59">
                  <c:v>195.3809523809524</c:v>
                </c:pt>
                <c:pt idx="60">
                  <c:v>186.5</c:v>
                </c:pt>
                <c:pt idx="61">
                  <c:v>178.3913043478261</c:v>
                </c:pt>
                <c:pt idx="62">
                  <c:v>170.9583333333333</c:v>
                </c:pt>
                <c:pt idx="63">
                  <c:v>164.12</c:v>
                </c:pt>
                <c:pt idx="64">
                  <c:v>157.8076923076923</c:v>
                </c:pt>
                <c:pt idx="65">
                  <c:v>151.962962962963</c:v>
                </c:pt>
                <c:pt idx="66">
                  <c:v>146.5357142857143</c:v>
                </c:pt>
                <c:pt idx="67">
                  <c:v>141.4827586206897</c:v>
                </c:pt>
                <c:pt idx="68">
                  <c:v>136.7666666666667</c:v>
                </c:pt>
                <c:pt idx="69">
                  <c:v>132.3548387096774</c:v>
                </c:pt>
                <c:pt idx="70">
                  <c:v>128.21875</c:v>
                </c:pt>
                <c:pt idx="71">
                  <c:v>124.3333333333333</c:v>
                </c:pt>
                <c:pt idx="72">
                  <c:v>120.6764705882353</c:v>
                </c:pt>
                <c:pt idx="73">
                  <c:v>117.2285714285714</c:v>
                </c:pt>
                <c:pt idx="74">
                  <c:v>113.9722222222222</c:v>
                </c:pt>
                <c:pt idx="75">
                  <c:v>110.8918918918919</c:v>
                </c:pt>
                <c:pt idx="76">
                  <c:v>107.9736842105263</c:v>
                </c:pt>
                <c:pt idx="77">
                  <c:v>105.2051282051282</c:v>
                </c:pt>
                <c:pt idx="78">
                  <c:v>102.575</c:v>
                </c:pt>
                <c:pt idx="79">
                  <c:v>91.17777777777778</c:v>
                </c:pt>
                <c:pt idx="80">
                  <c:v>82.06</c:v>
                </c:pt>
                <c:pt idx="81">
                  <c:v>74.6</c:v>
                </c:pt>
                <c:pt idx="82">
                  <c:v>68.38333333333334</c:v>
                </c:pt>
                <c:pt idx="83">
                  <c:v>63.12307692307692</c:v>
                </c:pt>
                <c:pt idx="84">
                  <c:v>58.61428571428571</c:v>
                </c:pt>
                <c:pt idx="85">
                  <c:v>54.70666666666666</c:v>
                </c:pt>
                <c:pt idx="86">
                  <c:v>51.2875</c:v>
                </c:pt>
                <c:pt idx="87">
                  <c:v>48.27058823529412</c:v>
                </c:pt>
                <c:pt idx="88">
                  <c:v>45.58888888888889</c:v>
                </c:pt>
                <c:pt idx="89">
                  <c:v>43.18947368421053</c:v>
                </c:pt>
                <c:pt idx="90">
                  <c:v>41.03</c:v>
                </c:pt>
                <c:pt idx="91">
                  <c:v>39.07619047619048</c:v>
                </c:pt>
                <c:pt idx="92">
                  <c:v>37.3</c:v>
                </c:pt>
                <c:pt idx="93">
                  <c:v>35.67826086956521</c:v>
                </c:pt>
                <c:pt idx="94">
                  <c:v>34.19166666666667</c:v>
                </c:pt>
                <c:pt idx="95">
                  <c:v>32.824</c:v>
                </c:pt>
                <c:pt idx="96">
                  <c:v>31.56153846153846</c:v>
                </c:pt>
                <c:pt idx="97">
                  <c:v>30.39259259259259</c:v>
                </c:pt>
                <c:pt idx="98">
                  <c:v>29.30714285714286</c:v>
                </c:pt>
                <c:pt idx="99">
                  <c:v>28.29655172413793</c:v>
                </c:pt>
                <c:pt idx="100">
                  <c:v>27.35333333333333</c:v>
                </c:pt>
                <c:pt idx="101">
                  <c:v>23.44571428571428</c:v>
                </c:pt>
                <c:pt idx="102">
                  <c:v>20.515</c:v>
                </c:pt>
                <c:pt idx="103">
                  <c:v>18.23555555555556</c:v>
                </c:pt>
                <c:pt idx="104">
                  <c:v>16.412</c:v>
                </c:pt>
                <c:pt idx="105">
                  <c:v>14.92</c:v>
                </c:pt>
                <c:pt idx="106">
                  <c:v>13.67666666666667</c:v>
                </c:pt>
                <c:pt idx="107">
                  <c:v>12.62461538461539</c:v>
                </c:pt>
                <c:pt idx="108">
                  <c:v>11.72285714285714</c:v>
                </c:pt>
                <c:pt idx="109">
                  <c:v>10.94133333333333</c:v>
                </c:pt>
                <c:pt idx="110">
                  <c:v>10.2575</c:v>
                </c:pt>
                <c:pt idx="111">
                  <c:v>9.654117647058824</c:v>
                </c:pt>
                <c:pt idx="112">
                  <c:v>9.117777777777778</c:v>
                </c:pt>
                <c:pt idx="113">
                  <c:v>8.637894736842105</c:v>
                </c:pt>
                <c:pt idx="114">
                  <c:v>8.206</c:v>
                </c:pt>
                <c:pt idx="115">
                  <c:v>7.815238095238095</c:v>
                </c:pt>
                <c:pt idx="116">
                  <c:v>7.46</c:v>
                </c:pt>
                <c:pt idx="117">
                  <c:v>7.135652173913043</c:v>
                </c:pt>
                <c:pt idx="118">
                  <c:v>6.838333333333332</c:v>
                </c:pt>
                <c:pt idx="119">
                  <c:v>6.5648</c:v>
                </c:pt>
                <c:pt idx="120">
                  <c:v>6.312307692307693</c:v>
                </c:pt>
                <c:pt idx="121">
                  <c:v>6.078518518518519</c:v>
                </c:pt>
                <c:pt idx="122">
                  <c:v>5.861428571428571</c:v>
                </c:pt>
                <c:pt idx="123">
                  <c:v>5.659310344827586</c:v>
                </c:pt>
                <c:pt idx="124">
                  <c:v>5.470666666666666</c:v>
                </c:pt>
                <c:pt idx="125">
                  <c:v>5.294193548387097</c:v>
                </c:pt>
                <c:pt idx="126">
                  <c:v>5.12875</c:v>
                </c:pt>
                <c:pt idx="127">
                  <c:v>4.827058823529412</c:v>
                </c:pt>
                <c:pt idx="128">
                  <c:v>4.558888888888889</c:v>
                </c:pt>
                <c:pt idx="129">
                  <c:v>4.318947368421052</c:v>
                </c:pt>
                <c:pt idx="130">
                  <c:v>4.103</c:v>
                </c:pt>
                <c:pt idx="131">
                  <c:v>3.73</c:v>
                </c:pt>
                <c:pt idx="132">
                  <c:v>3.419166666666666</c:v>
                </c:pt>
                <c:pt idx="133">
                  <c:v>3.156153846153846</c:v>
                </c:pt>
                <c:pt idx="134">
                  <c:v>2.930714285714286</c:v>
                </c:pt>
                <c:pt idx="135">
                  <c:v>2.735333333333333</c:v>
                </c:pt>
                <c:pt idx="136">
                  <c:v>2.564375</c:v>
                </c:pt>
                <c:pt idx="137">
                  <c:v>2.413529411764706</c:v>
                </c:pt>
                <c:pt idx="138">
                  <c:v>2.279444444444445</c:v>
                </c:pt>
                <c:pt idx="139">
                  <c:v>2.159473684210526</c:v>
                </c:pt>
                <c:pt idx="140">
                  <c:v>2.0515</c:v>
                </c:pt>
                <c:pt idx="141">
                  <c:v>1.953809523809524</c:v>
                </c:pt>
                <c:pt idx="142">
                  <c:v>1.865</c:v>
                </c:pt>
                <c:pt idx="143">
                  <c:v>1.783913043478261</c:v>
                </c:pt>
                <c:pt idx="144">
                  <c:v>1.709583333333333</c:v>
                </c:pt>
                <c:pt idx="145">
                  <c:v>1.6412</c:v>
                </c:pt>
                <c:pt idx="146">
                  <c:v>1.578076923076923</c:v>
                </c:pt>
                <c:pt idx="147">
                  <c:v>1.51962962962963</c:v>
                </c:pt>
                <c:pt idx="148">
                  <c:v>1.465357142857143</c:v>
                </c:pt>
                <c:pt idx="149">
                  <c:v>1.414827586206897</c:v>
                </c:pt>
                <c:pt idx="150">
                  <c:v>1.367666666666667</c:v>
                </c:pt>
                <c:pt idx="151">
                  <c:v>1.172285714285714</c:v>
                </c:pt>
                <c:pt idx="152">
                  <c:v>1.02575</c:v>
                </c:pt>
                <c:pt idx="153">
                  <c:v>0.911777777777778</c:v>
                </c:pt>
                <c:pt idx="154">
                  <c:v>0.8206</c:v>
                </c:pt>
                <c:pt idx="155">
                  <c:v>0.746</c:v>
                </c:pt>
                <c:pt idx="156">
                  <c:v>0.683833333333333</c:v>
                </c:pt>
                <c:pt idx="157">
                  <c:v>0.631230769230769</c:v>
                </c:pt>
                <c:pt idx="158">
                  <c:v>0.586142857142857</c:v>
                </c:pt>
                <c:pt idx="159">
                  <c:v>0.547066666666667</c:v>
                </c:pt>
                <c:pt idx="160">
                  <c:v>0.512875</c:v>
                </c:pt>
                <c:pt idx="161">
                  <c:v>0.482705882352941</c:v>
                </c:pt>
                <c:pt idx="162">
                  <c:v>0.455888888888889</c:v>
                </c:pt>
                <c:pt idx="163">
                  <c:v>0.431894736842105</c:v>
                </c:pt>
                <c:pt idx="164">
                  <c:v>0.4103</c:v>
                </c:pt>
                <c:pt idx="165">
                  <c:v>0.390761904761905</c:v>
                </c:pt>
                <c:pt idx="166">
                  <c:v>0.373</c:v>
                </c:pt>
                <c:pt idx="167">
                  <c:v>0.356782608695652</c:v>
                </c:pt>
                <c:pt idx="168">
                  <c:v>0.341916666666667</c:v>
                </c:pt>
                <c:pt idx="169">
                  <c:v>0.32824</c:v>
                </c:pt>
                <c:pt idx="170">
                  <c:v>0.315615384615385</c:v>
                </c:pt>
                <c:pt idx="171">
                  <c:v>0.303925925925926</c:v>
                </c:pt>
                <c:pt idx="172">
                  <c:v>0.293071428571429</c:v>
                </c:pt>
                <c:pt idx="173">
                  <c:v>0.282965517241379</c:v>
                </c:pt>
                <c:pt idx="174">
                  <c:v>0.273533333333333</c:v>
                </c:pt>
                <c:pt idx="175">
                  <c:v>0.2564375</c:v>
                </c:pt>
                <c:pt idx="176">
                  <c:v>0.241352941176471</c:v>
                </c:pt>
                <c:pt idx="177">
                  <c:v>0.227944444444444</c:v>
                </c:pt>
                <c:pt idx="178">
                  <c:v>0.215947368421053</c:v>
                </c:pt>
                <c:pt idx="179">
                  <c:v>0.20515</c:v>
                </c:pt>
                <c:pt idx="180">
                  <c:v>0.195380952380952</c:v>
                </c:pt>
                <c:pt idx="181">
                  <c:v>0.1865</c:v>
                </c:pt>
                <c:pt idx="182">
                  <c:v>0.178391304347826</c:v>
                </c:pt>
                <c:pt idx="183">
                  <c:v>0.170958333333333</c:v>
                </c:pt>
                <c:pt idx="184">
                  <c:v>0.16412</c:v>
                </c:pt>
                <c:pt idx="185">
                  <c:v>0.157807692307692</c:v>
                </c:pt>
                <c:pt idx="186">
                  <c:v>0.151962962962963</c:v>
                </c:pt>
                <c:pt idx="187">
                  <c:v>0.146535714285714</c:v>
                </c:pt>
                <c:pt idx="188">
                  <c:v>0.14148275862069</c:v>
                </c:pt>
                <c:pt idx="189">
                  <c:v>0.136766666666667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VaryT!$C$12</c:f>
              <c:strCache>
                <c:ptCount val="1"/>
                <c:pt idx="0">
                  <c:v>Real P: CO2</c:v>
                </c:pt>
              </c:strCache>
            </c:strRef>
          </c:tx>
          <c:xVal>
            <c:numRef>
              <c:f>VaryT!$A$13:$A$202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VaryT!$C$13:$C$202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29707.19961856328</c:v>
                </c:pt>
                <c:pt idx="13">
                  <c:v>10736.7359798362</c:v>
                </c:pt>
                <c:pt idx="14">
                  <c:v>6183.349711740051</c:v>
                </c:pt>
                <c:pt idx="15">
                  <c:v>4184.547945205483</c:v>
                </c:pt>
                <c:pt idx="16">
                  <c:v>3084.165235095757</c:v>
                </c:pt>
                <c:pt idx="17">
                  <c:v>2399.834905374073</c:v>
                </c:pt>
                <c:pt idx="18">
                  <c:v>1940.191997851774</c:v>
                </c:pt>
                <c:pt idx="19">
                  <c:v>1614.51742012699</c:v>
                </c:pt>
                <c:pt idx="20">
                  <c:v>1374.454078355813</c:v>
                </c:pt>
                <c:pt idx="21">
                  <c:v>1191.983738873044</c:v>
                </c:pt>
                <c:pt idx="22">
                  <c:v>1049.826236062207</c:v>
                </c:pt>
                <c:pt idx="23">
                  <c:v>936.7936091307147</c:v>
                </c:pt>
                <c:pt idx="24">
                  <c:v>845.3550473898001</c:v>
                </c:pt>
                <c:pt idx="25">
                  <c:v>770.2773417059135</c:v>
                </c:pt>
                <c:pt idx="26">
                  <c:v>707.8258648295625</c:v>
                </c:pt>
                <c:pt idx="27">
                  <c:v>655.2745993554215</c:v>
                </c:pt>
                <c:pt idx="28">
                  <c:v>610.5947360102488</c:v>
                </c:pt>
                <c:pt idx="29">
                  <c:v>572.2506253340842</c:v>
                </c:pt>
                <c:pt idx="30">
                  <c:v>539.0624999999986</c:v>
                </c:pt>
                <c:pt idx="31">
                  <c:v>510.1119683697291</c:v>
                </c:pt>
                <c:pt idx="32">
                  <c:v>484.6756216610929</c:v>
                </c:pt>
                <c:pt idx="33">
                  <c:v>462.1775455679797</c:v>
                </c:pt>
                <c:pt idx="34">
                  <c:v>442.1548036049834</c:v>
                </c:pt>
                <c:pt idx="35">
                  <c:v>424.2319839219056</c:v>
                </c:pt>
                <c:pt idx="36">
                  <c:v>408.1021829238826</c:v>
                </c:pt>
                <c:pt idx="37">
                  <c:v>393.5126282080126</c:v>
                </c:pt>
                <c:pt idx="38">
                  <c:v>380.2536904575771</c:v>
                </c:pt>
                <c:pt idx="39">
                  <c:v>368.1504014677424</c:v>
                </c:pt>
                <c:pt idx="40">
                  <c:v>357.0558464223386</c:v>
                </c:pt>
                <c:pt idx="41">
                  <c:v>346.8459724596781</c:v>
                </c:pt>
                <c:pt idx="42">
                  <c:v>337.4154777648002</c:v>
                </c:pt>
                <c:pt idx="43">
                  <c:v>328.6745323792798</c:v>
                </c:pt>
                <c:pt idx="44">
                  <c:v>320.5461445223796</c:v>
                </c:pt>
                <c:pt idx="45">
                  <c:v>312.9640317807278</c:v>
                </c:pt>
                <c:pt idx="46">
                  <c:v>305.8708900226758</c:v>
                </c:pt>
                <c:pt idx="47">
                  <c:v>299.2169777560212</c:v>
                </c:pt>
                <c:pt idx="48">
                  <c:v>292.9589522640008</c:v>
                </c:pt>
                <c:pt idx="49">
                  <c:v>287.0589079094901</c:v>
                </c:pt>
                <c:pt idx="50">
                  <c:v>281.4835776915337</c:v>
                </c:pt>
                <c:pt idx="51">
                  <c:v>257.5625097433186</c:v>
                </c:pt>
                <c:pt idx="52">
                  <c:v>238.522243429746</c:v>
                </c:pt>
                <c:pt idx="53">
                  <c:v>222.8302785544165</c:v>
                </c:pt>
                <c:pt idx="54">
                  <c:v>209.5524962702472</c:v>
                </c:pt>
                <c:pt idx="55">
                  <c:v>198.0880518188515</c:v>
                </c:pt>
                <c:pt idx="56">
                  <c:v>188.0321994730832</c:v>
                </c:pt>
                <c:pt idx="57">
                  <c:v>179.101199241001</c:v>
                </c:pt>
                <c:pt idx="58">
                  <c:v>171.0891608391609</c:v>
                </c:pt>
                <c:pt idx="59">
                  <c:v>163.8421616903386</c:v>
                </c:pt>
                <c:pt idx="60">
                  <c:v>157.2421259200216</c:v>
                </c:pt>
                <c:pt idx="61">
                  <c:v>151.1964368798678</c:v>
                </c:pt>
                <c:pt idx="62">
                  <c:v>145.6310363518612</c:v>
                </c:pt>
                <c:pt idx="63">
                  <c:v>140.4857115291848</c:v>
                </c:pt>
                <c:pt idx="64">
                  <c:v>135.7107943916326</c:v>
                </c:pt>
                <c:pt idx="65">
                  <c:v>131.2647969212144</c:v>
                </c:pt>
                <c:pt idx="66">
                  <c:v>127.1126813557281</c:v>
                </c:pt>
                <c:pt idx="67">
                  <c:v>123.2245709068162</c:v>
                </c:pt>
                <c:pt idx="68">
                  <c:v>119.574772207108</c:v>
                </c:pt>
                <c:pt idx="69">
                  <c:v>116.1410225117012</c:v>
                </c:pt>
                <c:pt idx="70">
                  <c:v>112.9039017422467</c:v>
                </c:pt>
                <c:pt idx="71">
                  <c:v>109.846367353566</c:v>
                </c:pt>
                <c:pt idx="72">
                  <c:v>106.9533820532427</c:v>
                </c:pt>
                <c:pt idx="73">
                  <c:v>104.2116126632885</c:v>
                </c:pt>
                <c:pt idx="74">
                  <c:v>101.6091841657815</c:v>
                </c:pt>
                <c:pt idx="75">
                  <c:v>99.13547704317394</c:v>
                </c:pt>
                <c:pt idx="76">
                  <c:v>96.7809589431472</c:v>
                </c:pt>
                <c:pt idx="77">
                  <c:v>94.5370438205274</c:v>
                </c:pt>
                <c:pt idx="78">
                  <c:v>92.39597327176044</c:v>
                </c:pt>
                <c:pt idx="79">
                  <c:v>83.00816275806046</c:v>
                </c:pt>
                <c:pt idx="80">
                  <c:v>75.3622829652307</c:v>
                </c:pt>
                <c:pt idx="81">
                  <c:v>69.0113956076001</c:v>
                </c:pt>
                <c:pt idx="82">
                  <c:v>63.65060210937656</c:v>
                </c:pt>
                <c:pt idx="83">
                  <c:v>59.0642956455823</c:v>
                </c:pt>
                <c:pt idx="84">
                  <c:v>55.09549890243637</c:v>
                </c:pt>
                <c:pt idx="85">
                  <c:v>51.62710903749783</c:v>
                </c:pt>
                <c:pt idx="86">
                  <c:v>48.56994627294335</c:v>
                </c:pt>
                <c:pt idx="87">
                  <c:v>45.85487530094119</c:v>
                </c:pt>
                <c:pt idx="88">
                  <c:v>43.42746031540308</c:v>
                </c:pt>
                <c:pt idx="89">
                  <c:v>41.24424817721937</c:v>
                </c:pt>
                <c:pt idx="90">
                  <c:v>39.27012744176329</c:v>
                </c:pt>
                <c:pt idx="91">
                  <c:v>37.47641581534165</c:v>
                </c:pt>
                <c:pt idx="92">
                  <c:v>35.8394514954277</c:v>
                </c:pt>
                <c:pt idx="93">
                  <c:v>34.33953978213324</c:v>
                </c:pt>
                <c:pt idx="94">
                  <c:v>32.96015450233782</c:v>
                </c:pt>
                <c:pt idx="95">
                  <c:v>31.68732503934399</c:v>
                </c:pt>
                <c:pt idx="96">
                  <c:v>30.50916046736761</c:v>
                </c:pt>
                <c:pt idx="97">
                  <c:v>29.4154762687985</c:v>
                </c:pt>
                <c:pt idx="98">
                  <c:v>28.39749871067561</c:v>
                </c:pt>
                <c:pt idx="99">
                  <c:v>27.44762865077653</c:v>
                </c:pt>
                <c:pt idx="100">
                  <c:v>26.5592512790015</c:v>
                </c:pt>
                <c:pt idx="101">
                  <c:v>22.8598525658726</c:v>
                </c:pt>
                <c:pt idx="102">
                  <c:v>20.06505045215348</c:v>
                </c:pt>
                <c:pt idx="103">
                  <c:v>17.87918477017618</c:v>
                </c:pt>
                <c:pt idx="104">
                  <c:v>16.12278797053677</c:v>
                </c:pt>
                <c:pt idx="105">
                  <c:v>14.6806100555187</c:v>
                </c:pt>
                <c:pt idx="106">
                  <c:v>13.47525306492033</c:v>
                </c:pt>
                <c:pt idx="107">
                  <c:v>12.45281001531824</c:v>
                </c:pt>
                <c:pt idx="108">
                  <c:v>11.57458115540203</c:v>
                </c:pt>
                <c:pt idx="109">
                  <c:v>10.81206471076585</c:v>
                </c:pt>
                <c:pt idx="110">
                  <c:v>10.14380532496904</c:v>
                </c:pt>
                <c:pt idx="111">
                  <c:v>9.55334321948414</c:v>
                </c:pt>
                <c:pt idx="112">
                  <c:v>9.02784022769694</c:v>
                </c:pt>
                <c:pt idx="113">
                  <c:v>8.557135656512283</c:v>
                </c:pt>
                <c:pt idx="114">
                  <c:v>8.133082871724527</c:v>
                </c:pt>
                <c:pt idx="115">
                  <c:v>7.749073824627759</c:v>
                </c:pt>
                <c:pt idx="116">
                  <c:v>7.399692203921867</c:v>
                </c:pt>
                <c:pt idx="117">
                  <c:v>7.0804563690643</c:v>
                </c:pt>
                <c:pt idx="118">
                  <c:v>6.787626073146486</c:v>
                </c:pt>
                <c:pt idx="119">
                  <c:v>6.518055241538188</c:v>
                </c:pt>
                <c:pt idx="120">
                  <c:v>6.269078491688274</c:v>
                </c:pt>
                <c:pt idx="121">
                  <c:v>6.038422704153165</c:v>
                </c:pt>
                <c:pt idx="122">
                  <c:v>5.824137421947348</c:v>
                </c:pt>
                <c:pt idx="123">
                  <c:v>5.624539561413432</c:v>
                </c:pt>
                <c:pt idx="124">
                  <c:v>5.438169115125075</c:v>
                </c:pt>
                <c:pt idx="125">
                  <c:v>5.263753379045094</c:v>
                </c:pt>
                <c:pt idx="126">
                  <c:v>5.100177849663202</c:v>
                </c:pt>
                <c:pt idx="127">
                  <c:v>4.801741544138871</c:v>
                </c:pt>
                <c:pt idx="128">
                  <c:v>4.536300404952826</c:v>
                </c:pt>
                <c:pt idx="129">
                  <c:v>4.298669155102833</c:v>
                </c:pt>
                <c:pt idx="130">
                  <c:v>4.084694940395488</c:v>
                </c:pt>
                <c:pt idx="131">
                  <c:v>3.714866184911783</c:v>
                </c:pt>
                <c:pt idx="132">
                  <c:v>3.406446093018955</c:v>
                </c:pt>
                <c:pt idx="133">
                  <c:v>3.145312157086565</c:v>
                </c:pt>
                <c:pt idx="134">
                  <c:v>2.921363984131192</c:v>
                </c:pt>
                <c:pt idx="135">
                  <c:v>2.727186589082848</c:v>
                </c:pt>
                <c:pt idx="136">
                  <c:v>2.557213551213629</c:v>
                </c:pt>
                <c:pt idx="137">
                  <c:v>2.40718474963687</c:v>
                </c:pt>
                <c:pt idx="138">
                  <c:v>2.27378440423108</c:v>
                </c:pt>
                <c:pt idx="139">
                  <c:v>2.15439315018109</c:v>
                </c:pt>
                <c:pt idx="140">
                  <c:v>2.046914323706113</c:v>
                </c:pt>
                <c:pt idx="141">
                  <c:v>1.949649774647603</c:v>
                </c:pt>
                <c:pt idx="142">
                  <c:v>1.861209479439301</c:v>
                </c:pt>
                <c:pt idx="143">
                  <c:v>1.780444687411248</c:v>
                </c:pt>
                <c:pt idx="144">
                  <c:v>1.706397749343508</c:v>
                </c:pt>
                <c:pt idx="145">
                  <c:v>1.638263965605254</c:v>
                </c:pt>
                <c:pt idx="146">
                  <c:v>1.57536222340983</c:v>
                </c:pt>
                <c:pt idx="147">
                  <c:v>1.517112148304937</c:v>
                </c:pt>
                <c:pt idx="148">
                  <c:v>1.463016143943493</c:v>
                </c:pt>
                <c:pt idx="149">
                  <c:v>1.412645142027217</c:v>
                </c:pt>
                <c:pt idx="150">
                  <c:v>1.365627198008128</c:v>
                </c:pt>
                <c:pt idx="151">
                  <c:v>1.170787037573595</c:v>
                </c:pt>
                <c:pt idx="152">
                  <c:v>1.024602408273957</c:v>
                </c:pt>
                <c:pt idx="153">
                  <c:v>0.910870935809516</c:v>
                </c:pt>
                <c:pt idx="154">
                  <c:v>0.819865391388246</c:v>
                </c:pt>
                <c:pt idx="155">
                  <c:v>0.745392840406992</c:v>
                </c:pt>
                <c:pt idx="156">
                  <c:v>0.683323119087343</c:v>
                </c:pt>
                <c:pt idx="157">
                  <c:v>0.630796007733328</c:v>
                </c:pt>
                <c:pt idx="158">
                  <c:v>0.585767969461371</c:v>
                </c:pt>
                <c:pt idx="159">
                  <c:v>0.546740085160781</c:v>
                </c:pt>
                <c:pt idx="160">
                  <c:v>0.512587955721757</c:v>
                </c:pt>
                <c:pt idx="161">
                  <c:v>0.482451607135662</c:v>
                </c:pt>
                <c:pt idx="162">
                  <c:v>0.455662075631136</c:v>
                </c:pt>
                <c:pt idx="163">
                  <c:v>0.431691165520605</c:v>
                </c:pt>
                <c:pt idx="164">
                  <c:v>0.410116272941546</c:v>
                </c:pt>
                <c:pt idx="165">
                  <c:v>0.390595255670034</c:v>
                </c:pt>
                <c:pt idx="166">
                  <c:v>0.372848153830683</c:v>
                </c:pt>
                <c:pt idx="167">
                  <c:v>0.35664367725972</c:v>
                </c:pt>
                <c:pt idx="168">
                  <c:v>0.34178906976633</c:v>
                </c:pt>
                <c:pt idx="169">
                  <c:v>0.328122405099598</c:v>
                </c:pt>
                <c:pt idx="170">
                  <c:v>0.315506660156654</c:v>
                </c:pt>
                <c:pt idx="171">
                  <c:v>0.303825104818679</c:v>
                </c:pt>
                <c:pt idx="172">
                  <c:v>0.292977679363124</c:v>
                </c:pt>
                <c:pt idx="173">
                  <c:v>0.282878121145311</c:v>
                </c:pt>
                <c:pt idx="174">
                  <c:v>0.273451665772116</c:v>
                </c:pt>
                <c:pt idx="175">
                  <c:v>0.256365720651748</c:v>
                </c:pt>
                <c:pt idx="176">
                  <c:v>0.241289357133805</c:v>
                </c:pt>
                <c:pt idx="177">
                  <c:v>0.22788772829344</c:v>
                </c:pt>
                <c:pt idx="178">
                  <c:v>0.215896464676542</c:v>
                </c:pt>
                <c:pt idx="179">
                  <c:v>0.205104058878195</c:v>
                </c:pt>
                <c:pt idx="180">
                  <c:v>0.195339282025138</c:v>
                </c:pt>
                <c:pt idx="181">
                  <c:v>0.186462031427884</c:v>
                </c:pt>
                <c:pt idx="182">
                  <c:v>0.178356565336852</c:v>
                </c:pt>
                <c:pt idx="183">
                  <c:v>0.170926428693786</c:v>
                </c:pt>
                <c:pt idx="184">
                  <c:v>0.164090596484632</c:v>
                </c:pt>
                <c:pt idx="185">
                  <c:v>0.157780506934563</c:v>
                </c:pt>
                <c:pt idx="186">
                  <c:v>0.151937753883627</c:v>
                </c:pt>
                <c:pt idx="187">
                  <c:v>0.146512273574207</c:v>
                </c:pt>
                <c:pt idx="188">
                  <c:v>0.141460906527968</c:v>
                </c:pt>
                <c:pt idx="189">
                  <c:v>0.136746247004453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VaryT!$E$12</c:f>
              <c:strCache>
                <c:ptCount val="1"/>
                <c:pt idx="0">
                  <c:v>Real P: H2</c:v>
                </c:pt>
              </c:strCache>
            </c:strRef>
          </c:tx>
          <c:xVal>
            <c:numRef>
              <c:f>VaryT!$A$13:$A$202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VaryT!$E$13:$E$202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28995.91836734691</c:v>
                </c:pt>
                <c:pt idx="5">
                  <c:v>11796.53594771241</c:v>
                </c:pt>
                <c:pt idx="6">
                  <c:v>7359.866898148141</c:v>
                </c:pt>
                <c:pt idx="7">
                  <c:v>5333.521930234731</c:v>
                </c:pt>
                <c:pt idx="8">
                  <c:v>4176.622012083003</c:v>
                </c:pt>
                <c:pt idx="9">
                  <c:v>3430.147737765466</c:v>
                </c:pt>
                <c:pt idx="10">
                  <c:v>2909.440298507462</c:v>
                </c:pt>
                <c:pt idx="11">
                  <c:v>2525.963718820861</c:v>
                </c:pt>
                <c:pt idx="12">
                  <c:v>2232.012919160254</c:v>
                </c:pt>
                <c:pt idx="13">
                  <c:v>1999.636544345487</c:v>
                </c:pt>
                <c:pt idx="14">
                  <c:v>1811.38694184839</c:v>
                </c:pt>
                <c:pt idx="15">
                  <c:v>1655.818803418803</c:v>
                </c:pt>
                <c:pt idx="16">
                  <c:v>1525.117644318129</c:v>
                </c:pt>
                <c:pt idx="17">
                  <c:v>1413.768986612998</c:v>
                </c:pt>
                <c:pt idx="18">
                  <c:v>1317.772108843538</c:v>
                </c:pt>
                <c:pt idx="19">
                  <c:v>1234.155198921515</c:v>
                </c:pt>
                <c:pt idx="20">
                  <c:v>1160.665335994677</c:v>
                </c:pt>
                <c:pt idx="21">
                  <c:v>1095.564001716667</c:v>
                </c:pt>
                <c:pt idx="22">
                  <c:v>1037.488511029411</c:v>
                </c:pt>
                <c:pt idx="23">
                  <c:v>985.3558659973058</c:v>
                </c:pt>
                <c:pt idx="24">
                  <c:v>938.2946358424017</c:v>
                </c:pt>
                <c:pt idx="25">
                  <c:v>895.5957867017774</c:v>
                </c:pt>
                <c:pt idx="26">
                  <c:v>856.6765921575024</c:v>
                </c:pt>
                <c:pt idx="27">
                  <c:v>821.053742760893</c:v>
                </c:pt>
                <c:pt idx="28">
                  <c:v>788.3230343064139</c:v>
                </c:pt>
                <c:pt idx="29">
                  <c:v>758.143833286005</c:v>
                </c:pt>
                <c:pt idx="30">
                  <c:v>730.2270599250922</c:v>
                </c:pt>
                <c:pt idx="31">
                  <c:v>704.3257945567028</c:v>
                </c:pt>
                <c:pt idx="32">
                  <c:v>680.2278635031237</c:v>
                </c:pt>
                <c:pt idx="33">
                  <c:v>657.7499348997444</c:v>
                </c:pt>
                <c:pt idx="34">
                  <c:v>636.7327778824661</c:v>
                </c:pt>
                <c:pt idx="35">
                  <c:v>617.0374264906327</c:v>
                </c:pt>
                <c:pt idx="36">
                  <c:v>598.5420532653488</c:v>
                </c:pt>
                <c:pt idx="37">
                  <c:v>581.1394040833754</c:v>
                </c:pt>
                <c:pt idx="38">
                  <c:v>564.7346801953242</c:v>
                </c:pt>
                <c:pt idx="39">
                  <c:v>549.24377914431</c:v>
                </c:pt>
                <c:pt idx="40">
                  <c:v>534.5918256130791</c:v>
                </c:pt>
                <c:pt idx="41">
                  <c:v>520.711937971215</c:v>
                </c:pt>
                <c:pt idx="42">
                  <c:v>507.5441875754935</c:v>
                </c:pt>
                <c:pt idx="43">
                  <c:v>495.0347165865745</c:v>
                </c:pt>
                <c:pt idx="44">
                  <c:v>483.1349868386905</c:v>
                </c:pt>
                <c:pt idx="45">
                  <c:v>471.8011376023148</c:v>
                </c:pt>
                <c:pt idx="46">
                  <c:v>460.9934342589495</c:v>
                </c:pt>
                <c:pt idx="47">
                  <c:v>450.6757932206565</c:v>
                </c:pt>
                <c:pt idx="48">
                  <c:v>440.8153710693832</c:v>
                </c:pt>
                <c:pt idx="49">
                  <c:v>431.3822080100979</c:v>
                </c:pt>
                <c:pt idx="50">
                  <c:v>422.3489174399239</c:v>
                </c:pt>
                <c:pt idx="51">
                  <c:v>382.3706408158126</c:v>
                </c:pt>
                <c:pt idx="52">
                  <c:v>349.3675988914084</c:v>
                </c:pt>
                <c:pt idx="53">
                  <c:v>321.6515036916982</c:v>
                </c:pt>
                <c:pt idx="54">
                  <c:v>298.0399643928036</c:v>
                </c:pt>
                <c:pt idx="55">
                  <c:v>277.679827037879</c:v>
                </c:pt>
                <c:pt idx="56">
                  <c:v>259.9398007307611</c:v>
                </c:pt>
                <c:pt idx="57">
                  <c:v>244.3425884171874</c:v>
                </c:pt>
                <c:pt idx="58">
                  <c:v>230.5205305651673</c:v>
                </c:pt>
                <c:pt idx="59">
                  <c:v>218.1857679458552</c:v>
                </c:pt>
                <c:pt idx="60">
                  <c:v>207.1096601058056</c:v>
                </c:pt>
                <c:pt idx="61">
                  <c:v>197.1082709254582</c:v>
                </c:pt>
                <c:pt idx="62">
                  <c:v>188.0319301260023</c:v>
                </c:pt>
                <c:pt idx="63">
                  <c:v>179.757593554163</c:v>
                </c:pt>
                <c:pt idx="64">
                  <c:v>172.1831632213281</c:v>
                </c:pt>
                <c:pt idx="65">
                  <c:v>165.2232039702748</c:v>
                </c:pt>
                <c:pt idx="66">
                  <c:v>158.8056714398467</c:v>
                </c:pt>
                <c:pt idx="67">
                  <c:v>152.8693829976065</c:v>
                </c:pt>
                <c:pt idx="68">
                  <c:v>147.362041778428</c:v>
                </c:pt>
                <c:pt idx="69">
                  <c:v>142.2386775126181</c:v>
                </c:pt>
                <c:pt idx="70">
                  <c:v>137.4604049505794</c:v>
                </c:pt>
                <c:pt idx="71">
                  <c:v>132.993426807174</c:v>
                </c:pt>
                <c:pt idx="72">
                  <c:v>128.8082267705686</c:v>
                </c:pt>
                <c:pt idx="73">
                  <c:v>124.8789115646258</c:v>
                </c:pt>
                <c:pt idx="74">
                  <c:v>121.1826708732327</c:v>
                </c:pt>
                <c:pt idx="75">
                  <c:v>117.6993311843538</c:v>
                </c:pt>
                <c:pt idx="76">
                  <c:v>114.4109850177226</c:v>
                </c:pt>
                <c:pt idx="77">
                  <c:v>111.3016810696841</c:v>
                </c:pt>
                <c:pt idx="78">
                  <c:v>108.3571638993037</c:v>
                </c:pt>
                <c:pt idx="79">
                  <c:v>95.70106078366193</c:v>
                </c:pt>
                <c:pt idx="80">
                  <c:v>85.69489142374313</c:v>
                </c:pt>
                <c:pt idx="81">
                  <c:v>77.58467616379868</c:v>
                </c:pt>
                <c:pt idx="82">
                  <c:v>70.87785528814478</c:v>
                </c:pt>
                <c:pt idx="83">
                  <c:v>65.23897542205086</c:v>
                </c:pt>
                <c:pt idx="84">
                  <c:v>60.43165174593745</c:v>
                </c:pt>
                <c:pt idx="85">
                  <c:v>56.28449703560347</c:v>
                </c:pt>
                <c:pt idx="86">
                  <c:v>52.6702110809413</c:v>
                </c:pt>
                <c:pt idx="87">
                  <c:v>49.49225701853988</c:v>
                </c:pt>
                <c:pt idx="88">
                  <c:v>46.67609540690985</c:v>
                </c:pt>
                <c:pt idx="89">
                  <c:v>44.16325479064783</c:v>
                </c:pt>
                <c:pt idx="90">
                  <c:v>41.90722251900554</c:v>
                </c:pt>
                <c:pt idx="91">
                  <c:v>39.87053550102211</c:v>
                </c:pt>
                <c:pt idx="92">
                  <c:v>38.02268099974285</c:v>
                </c:pt>
                <c:pt idx="93">
                  <c:v>36.3385559567516</c:v>
                </c:pt>
                <c:pt idx="94">
                  <c:v>34.79731880764351</c:v>
                </c:pt>
                <c:pt idx="95">
                  <c:v>33.38152187019781</c:v>
                </c:pt>
                <c:pt idx="96">
                  <c:v>32.07644743653248</c:v>
                </c:pt>
                <c:pt idx="97">
                  <c:v>30.86959386524256</c:v>
                </c:pt>
                <c:pt idx="98">
                  <c:v>29.75027356508352</c:v>
                </c:pt>
                <c:pt idx="99">
                  <c:v>28.70929544021892</c:v>
                </c:pt>
                <c:pt idx="100">
                  <c:v>27.73871179282989</c:v>
                </c:pt>
                <c:pt idx="101">
                  <c:v>23.72791617898174</c:v>
                </c:pt>
                <c:pt idx="102">
                  <c:v>20.73052731326644</c:v>
                </c:pt>
                <c:pt idx="103">
                  <c:v>18.40552199778562</c:v>
                </c:pt>
                <c:pt idx="104">
                  <c:v>16.54946165763726</c:v>
                </c:pt>
                <c:pt idx="105">
                  <c:v>15.033462202388</c:v>
                </c:pt>
                <c:pt idx="106">
                  <c:v>13.77190684812747</c:v>
                </c:pt>
                <c:pt idx="107">
                  <c:v>12.70569508986248</c:v>
                </c:pt>
                <c:pt idx="108">
                  <c:v>11.79271478748694</c:v>
                </c:pt>
                <c:pt idx="109">
                  <c:v>11.00214719688696</c:v>
                </c:pt>
                <c:pt idx="110">
                  <c:v>10.31091902400967</c:v>
                </c:pt>
                <c:pt idx="111">
                  <c:v>9.701412976606034</c:v>
                </c:pt>
                <c:pt idx="112">
                  <c:v>9.159945073402338</c:v>
                </c:pt>
                <c:pt idx="113">
                  <c:v>8.675724952810533</c:v>
                </c:pt>
                <c:pt idx="114">
                  <c:v>8.240129411670086</c:v>
                </c:pt>
                <c:pt idx="115">
                  <c:v>7.846184341403854</c:v>
                </c:pt>
                <c:pt idx="116">
                  <c:v>7.488188497517822</c:v>
                </c:pt>
                <c:pt idx="117">
                  <c:v>7.161435776703644</c:v>
                </c:pt>
                <c:pt idx="118">
                  <c:v>6.8620071688188</c:v>
                </c:pt>
                <c:pt idx="119">
                  <c:v>6.58661280879262</c:v>
                </c:pt>
                <c:pt idx="120">
                  <c:v>6.332470596193105</c:v>
                </c:pt>
                <c:pt idx="121">
                  <c:v>6.097211872316381</c:v>
                </c:pt>
                <c:pt idx="122">
                  <c:v>5.878807370046995</c:v>
                </c:pt>
                <c:pt idx="123">
                  <c:v>5.67550852884421</c:v>
                </c:pt>
                <c:pt idx="124">
                  <c:v>5.485800579596376</c:v>
                </c:pt>
                <c:pt idx="125">
                  <c:v>5.308364734417781</c:v>
                </c:pt>
                <c:pt idx="126">
                  <c:v>5.14204748444829</c:v>
                </c:pt>
                <c:pt idx="127">
                  <c:v>4.838834936409588</c:v>
                </c:pt>
                <c:pt idx="128">
                  <c:v>4.569390533942981</c:v>
                </c:pt>
                <c:pt idx="129">
                  <c:v>4.328370775567712</c:v>
                </c:pt>
                <c:pt idx="130">
                  <c:v>4.111503088615717</c:v>
                </c:pt>
                <c:pt idx="131">
                  <c:v>3.737025153688702</c:v>
                </c:pt>
                <c:pt idx="132">
                  <c:v>3.425068212779068</c:v>
                </c:pt>
                <c:pt idx="133">
                  <c:v>3.161181276609408</c:v>
                </c:pt>
                <c:pt idx="134">
                  <c:v>2.935048344916566</c:v>
                </c:pt>
                <c:pt idx="135">
                  <c:v>2.739108163780808</c:v>
                </c:pt>
                <c:pt idx="136">
                  <c:v>2.5676922479325</c:v>
                </c:pt>
                <c:pt idx="137">
                  <c:v>2.416467503090425</c:v>
                </c:pt>
                <c:pt idx="138">
                  <c:v>2.282064855650195</c:v>
                </c:pt>
                <c:pt idx="139">
                  <c:v>2.161825285593737</c:v>
                </c:pt>
                <c:pt idx="140">
                  <c:v>2.053622128731213</c:v>
                </c:pt>
                <c:pt idx="141">
                  <c:v>1.955734199979081</c:v>
                </c:pt>
                <c:pt idx="142">
                  <c:v>1.866753552059601</c:v>
                </c:pt>
                <c:pt idx="143">
                  <c:v>1.785517318879006</c:v>
                </c:pt>
                <c:pt idx="144">
                  <c:v>1.711056612803728</c:v>
                </c:pt>
                <c:pt idx="145">
                  <c:v>1.642557696774969</c:v>
                </c:pt>
                <c:pt idx="146">
                  <c:v>1.579332123857439</c:v>
                </c:pt>
                <c:pt idx="147">
                  <c:v>1.520793517543875</c:v>
                </c:pt>
                <c:pt idx="148">
                  <c:v>1.466439331395438</c:v>
                </c:pt>
                <c:pt idx="149">
                  <c:v>1.415836385249082</c:v>
                </c:pt>
                <c:pt idx="150">
                  <c:v>1.368609296183357</c:v>
                </c:pt>
                <c:pt idx="151">
                  <c:v>1.172978145382327</c:v>
                </c:pt>
                <c:pt idx="152">
                  <c:v>1.026280077664147</c:v>
                </c:pt>
                <c:pt idx="153">
                  <c:v>0.912196564700769</c:v>
                </c:pt>
                <c:pt idx="154">
                  <c:v>0.820939191573117</c:v>
                </c:pt>
                <c:pt idx="155">
                  <c:v>0.746280306147162</c:v>
                </c:pt>
                <c:pt idx="156">
                  <c:v>0.684068856129921</c:v>
                </c:pt>
                <c:pt idx="157">
                  <c:v>0.631431442560117</c:v>
                </c:pt>
                <c:pt idx="158">
                  <c:v>0.586315880181408</c:v>
                </c:pt>
                <c:pt idx="159">
                  <c:v>0.54721738403908</c:v>
                </c:pt>
                <c:pt idx="160">
                  <c:v>0.513007462657896</c:v>
                </c:pt>
                <c:pt idx="161">
                  <c:v>0.482823216560594</c:v>
                </c:pt>
                <c:pt idx="162">
                  <c:v>0.455993545761001</c:v>
                </c:pt>
                <c:pt idx="163">
                  <c:v>0.431988665227372</c:v>
                </c:pt>
                <c:pt idx="164">
                  <c:v>0.410384768838911</c:v>
                </c:pt>
                <c:pt idx="165">
                  <c:v>0.390838791343089</c:v>
                </c:pt>
                <c:pt idx="166">
                  <c:v>0.373070054709398</c:v>
                </c:pt>
                <c:pt idx="167">
                  <c:v>0.356846703251683</c:v>
                </c:pt>
                <c:pt idx="168">
                  <c:v>0.34197553055418</c:v>
                </c:pt>
                <c:pt idx="169">
                  <c:v>0.328294248339131</c:v>
                </c:pt>
                <c:pt idx="170">
                  <c:v>0.315665539725593</c:v>
                </c:pt>
                <c:pt idx="171">
                  <c:v>0.303972434188653</c:v>
                </c:pt>
                <c:pt idx="172">
                  <c:v>0.293114673745154</c:v>
                </c:pt>
                <c:pt idx="173">
                  <c:v>0.283005831070241</c:v>
                </c:pt>
                <c:pt idx="174">
                  <c:v>0.273571004070025</c:v>
                </c:pt>
                <c:pt idx="175">
                  <c:v>0.256470608573246</c:v>
                </c:pt>
                <c:pt idx="176">
                  <c:v>0.241382268816554</c:v>
                </c:pt>
                <c:pt idx="177">
                  <c:v>0.227970603682352</c:v>
                </c:pt>
                <c:pt idx="178">
                  <c:v>0.215970846283023</c:v>
                </c:pt>
                <c:pt idx="179">
                  <c:v>0.205171188579381</c:v>
                </c:pt>
                <c:pt idx="180">
                  <c:v>0.195400170890278</c:v>
                </c:pt>
                <c:pt idx="181">
                  <c:v>0.186517510949915</c:v>
                </c:pt>
                <c:pt idx="182">
                  <c:v>0.178407325599946</c:v>
                </c:pt>
                <c:pt idx="183">
                  <c:v>0.170973047204456</c:v>
                </c:pt>
                <c:pt idx="184">
                  <c:v>0.164133560226194</c:v>
                </c:pt>
                <c:pt idx="185">
                  <c:v>0.157820229432986</c:v>
                </c:pt>
                <c:pt idx="186">
                  <c:v>0.151974588553272</c:v>
                </c:pt>
                <c:pt idx="187">
                  <c:v>0.146546524256284</c:v>
                </c:pt>
                <c:pt idx="188">
                  <c:v>0.141492835887238</c:v>
                </c:pt>
                <c:pt idx="189">
                  <c:v>0.136776083275324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VaryT!$G$12</c:f>
              <c:strCache>
                <c:ptCount val="1"/>
                <c:pt idx="0">
                  <c:v>Real P: He</c:v>
                </c:pt>
              </c:strCache>
            </c:strRef>
          </c:tx>
          <c:xVal>
            <c:numRef>
              <c:f>VaryT!$A$13:$A$202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VaryT!$G$13:$G$202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136707.4652777787</c:v>
                </c:pt>
                <c:pt idx="3">
                  <c:v>17788.68664780036</c:v>
                </c:pt>
                <c:pt idx="4">
                  <c:v>9498.365567157101</c:v>
                </c:pt>
                <c:pt idx="5">
                  <c:v>6474.809523809524</c:v>
                </c:pt>
                <c:pt idx="6">
                  <c:v>4910.072712725903</c:v>
                </c:pt>
                <c:pt idx="7">
                  <c:v>3953.996875734875</c:v>
                </c:pt>
                <c:pt idx="8">
                  <c:v>3309.460629328516</c:v>
                </c:pt>
                <c:pt idx="9">
                  <c:v>2845.615810782017</c:v>
                </c:pt>
                <c:pt idx="10">
                  <c:v>2495.86541411043</c:v>
                </c:pt>
                <c:pt idx="11">
                  <c:v>2222.745436972603</c:v>
                </c:pt>
                <c:pt idx="12">
                  <c:v>2003.568629646216</c:v>
                </c:pt>
                <c:pt idx="13">
                  <c:v>1823.795001992083</c:v>
                </c:pt>
                <c:pt idx="14">
                  <c:v>1673.677019032922</c:v>
                </c:pt>
                <c:pt idx="15">
                  <c:v>1546.436045627376</c:v>
                </c:pt>
                <c:pt idx="16">
                  <c:v>1437.212374809208</c:v>
                </c:pt>
                <c:pt idx="17">
                  <c:v>1342.431311032338</c:v>
                </c:pt>
                <c:pt idx="18">
                  <c:v>1259.404913281102</c:v>
                </c:pt>
                <c:pt idx="19">
                  <c:v>1186.073170562603</c:v>
                </c:pt>
                <c:pt idx="20">
                  <c:v>1120.830808080808</c:v>
                </c:pt>
                <c:pt idx="21">
                  <c:v>1062.408405626211</c:v>
                </c:pt>
                <c:pt idx="22">
                  <c:v>1009.788948608095</c:v>
                </c:pt>
                <c:pt idx="23">
                  <c:v>962.1480765097787</c:v>
                </c:pt>
                <c:pt idx="24">
                  <c:v>918.810534106087</c:v>
                </c:pt>
                <c:pt idx="25">
                  <c:v>879.2179221580641</c:v>
                </c:pt>
                <c:pt idx="26">
                  <c:v>842.9044695575491</c:v>
                </c:pt>
                <c:pt idx="27">
                  <c:v>809.4785922884896</c:v>
                </c:pt>
                <c:pt idx="28">
                  <c:v>778.6086886860908</c:v>
                </c:pt>
                <c:pt idx="29">
                  <c:v>750.0120776895094</c:v>
                </c:pt>
                <c:pt idx="30">
                  <c:v>723.446297735345</c:v>
                </c:pt>
                <c:pt idx="31">
                  <c:v>698.7021988259447</c:v>
                </c:pt>
                <c:pt idx="32">
                  <c:v>675.5984110061924</c:v>
                </c:pt>
                <c:pt idx="33">
                  <c:v>653.9768796112937</c:v>
                </c:pt>
                <c:pt idx="34">
                  <c:v>633.6992347660105</c:v>
                </c:pt>
                <c:pt idx="35">
                  <c:v>614.6438187810728</c:v>
                </c:pt>
                <c:pt idx="36">
                  <c:v>596.7032364443525</c:v>
                </c:pt>
                <c:pt idx="37">
                  <c:v>579.7823239598504</c:v>
                </c:pt>
                <c:pt idx="38">
                  <c:v>563.7964553797825</c:v>
                </c:pt>
                <c:pt idx="39">
                  <c:v>548.6701228682748</c:v>
                </c:pt>
                <c:pt idx="40">
                  <c:v>534.3357404980342</c:v>
                </c:pt>
                <c:pt idx="41">
                  <c:v>520.7326315696438</c:v>
                </c:pt>
                <c:pt idx="42">
                  <c:v>507.8061674231984</c:v>
                </c:pt>
                <c:pt idx="43">
                  <c:v>495.5070319451407</c:v>
                </c:pt>
                <c:pt idx="44">
                  <c:v>483.7905908742538</c:v>
                </c:pt>
                <c:pt idx="45">
                  <c:v>472.6163488886548</c:v>
                </c:pt>
                <c:pt idx="46">
                  <c:v>461.9474805423302</c:v>
                </c:pt>
                <c:pt idx="47">
                  <c:v>451.7504235905961</c:v>
                </c:pt>
                <c:pt idx="48">
                  <c:v>441.9945252324337</c:v>
                </c:pt>
                <c:pt idx="49">
                  <c:v>432.651733406284</c:v>
                </c:pt>
                <c:pt idx="50">
                  <c:v>423.696326583593</c:v>
                </c:pt>
                <c:pt idx="51">
                  <c:v>383.9653153128079</c:v>
                </c:pt>
                <c:pt idx="52">
                  <c:v>351.0547010721744</c:v>
                </c:pt>
                <c:pt idx="53">
                  <c:v>323.3458854579044</c:v>
                </c:pt>
                <c:pt idx="54">
                  <c:v>299.6951147514674</c:v>
                </c:pt>
                <c:pt idx="55">
                  <c:v>279.2711970237012</c:v>
                </c:pt>
                <c:pt idx="56">
                  <c:v>261.4555283050165</c:v>
                </c:pt>
                <c:pt idx="57">
                  <c:v>245.7781918003541</c:v>
                </c:pt>
                <c:pt idx="58">
                  <c:v>231.8758040272263</c:v>
                </c:pt>
                <c:pt idx="59">
                  <c:v>219.4629355768072</c:v>
                </c:pt>
                <c:pt idx="60">
                  <c:v>208.3122655490205</c:v>
                </c:pt>
                <c:pt idx="61">
                  <c:v>198.2405062827182</c:v>
                </c:pt>
                <c:pt idx="62">
                  <c:v>189.098231141162</c:v>
                </c:pt>
                <c:pt idx="63">
                  <c:v>180.7623982324348</c:v>
                </c:pt>
                <c:pt idx="64">
                  <c:v>173.1307716096528</c:v>
                </c:pt>
                <c:pt idx="65">
                  <c:v>166.1177008198707</c:v>
                </c:pt>
                <c:pt idx="66">
                  <c:v>159.6508879302794</c:v>
                </c:pt>
                <c:pt idx="67">
                  <c:v>153.6688825553686</c:v>
                </c:pt>
                <c:pt idx="68">
                  <c:v>148.1191205211726</c:v>
                </c:pt>
                <c:pt idx="69">
                  <c:v>142.9563733056911</c:v>
                </c:pt>
                <c:pt idx="70">
                  <c:v>138.1415112560117</c:v>
                </c:pt>
                <c:pt idx="71">
                  <c:v>133.6405089088732</c:v>
                </c:pt>
                <c:pt idx="72">
                  <c:v>129.4236388628465</c:v>
                </c:pt>
                <c:pt idx="73">
                  <c:v>125.4648137747284</c:v>
                </c:pt>
                <c:pt idx="74">
                  <c:v>121.7410456657966</c:v>
                </c:pt>
                <c:pt idx="75">
                  <c:v>118.231998839026</c:v>
                </c:pt>
                <c:pt idx="76">
                  <c:v>114.9196180270757</c:v>
                </c:pt>
                <c:pt idx="77">
                  <c:v>111.787817403202</c:v>
                </c:pt>
                <c:pt idx="78">
                  <c:v>108.8222191403136</c:v>
                </c:pt>
                <c:pt idx="79">
                  <c:v>96.07837951016933</c:v>
                </c:pt>
                <c:pt idx="80">
                  <c:v>86.0067870669746</c:v>
                </c:pt>
                <c:pt idx="81">
                  <c:v>77.84661150743614</c:v>
                </c:pt>
                <c:pt idx="82">
                  <c:v>71.10083564694314</c:v>
                </c:pt>
                <c:pt idx="83">
                  <c:v>65.43102553080126</c:v>
                </c:pt>
                <c:pt idx="84">
                  <c:v>60.59875061484005</c:v>
                </c:pt>
                <c:pt idx="85">
                  <c:v>56.43118557070082</c:v>
                </c:pt>
                <c:pt idx="86">
                  <c:v>52.7999971217635</c:v>
                </c:pt>
                <c:pt idx="87">
                  <c:v>49.60789171891037</c:v>
                </c:pt>
                <c:pt idx="88">
                  <c:v>46.77976589278997</c:v>
                </c:pt>
                <c:pt idx="89">
                  <c:v>44.25672108645393</c:v>
                </c:pt>
                <c:pt idx="90">
                  <c:v>41.99191659326027</c:v>
                </c:pt>
                <c:pt idx="91">
                  <c:v>39.94763406756057</c:v>
                </c:pt>
                <c:pt idx="92">
                  <c:v>38.09315981519177</c:v>
                </c:pt>
                <c:pt idx="93">
                  <c:v>36.4032308609736</c:v>
                </c:pt>
                <c:pt idx="94">
                  <c:v>34.85687712530817</c:v>
                </c:pt>
                <c:pt idx="95">
                  <c:v>33.43654670863573</c:v>
                </c:pt>
                <c:pt idx="96">
                  <c:v>32.12743668249614</c:v>
                </c:pt>
                <c:pt idx="97">
                  <c:v>30.91697517987632</c:v>
                </c:pt>
                <c:pt idx="98">
                  <c:v>29.79441632549263</c:v>
                </c:pt>
                <c:pt idx="99">
                  <c:v>28.75052032803501</c:v>
                </c:pt>
                <c:pt idx="100">
                  <c:v>27.77729855268803</c:v>
                </c:pt>
                <c:pt idx="101">
                  <c:v>23.75646074144655</c:v>
                </c:pt>
                <c:pt idx="102">
                  <c:v>20.7524930640591</c:v>
                </c:pt>
                <c:pt idx="103">
                  <c:v>18.42294573191527</c:v>
                </c:pt>
                <c:pt idx="104">
                  <c:v>16.56361882938255</c:v>
                </c:pt>
                <c:pt idx="105">
                  <c:v>15.04519196913566</c:v>
                </c:pt>
                <c:pt idx="106">
                  <c:v>13.78178380203608</c:v>
                </c:pt>
                <c:pt idx="107">
                  <c:v>12.71412584243368</c:v>
                </c:pt>
                <c:pt idx="108">
                  <c:v>11.79999514308845</c:v>
                </c:pt>
                <c:pt idx="109">
                  <c:v>11.0084974737765</c:v>
                </c:pt>
                <c:pt idx="110">
                  <c:v>10.31650667973367</c:v>
                </c:pt>
                <c:pt idx="111">
                  <c:v>9.706367558754468</c:v>
                </c:pt>
                <c:pt idx="112">
                  <c:v>9.164368369379142</c:v>
                </c:pt>
                <c:pt idx="113">
                  <c:v>8.679698045363298</c:v>
                </c:pt>
                <c:pt idx="114">
                  <c:v>8.243717687197314</c:v>
                </c:pt>
                <c:pt idx="115">
                  <c:v>7.849441111927235</c:v>
                </c:pt>
                <c:pt idx="116">
                  <c:v>7.491157664182684</c:v>
                </c:pt>
                <c:pt idx="117">
                  <c:v>7.164153818158758</c:v>
                </c:pt>
                <c:pt idx="118">
                  <c:v>6.864504645990552</c:v>
                </c:pt>
                <c:pt idx="119">
                  <c:v>6.588915517908228</c:v>
                </c:pt>
                <c:pt idx="120">
                  <c:v>6.334600462368616</c:v>
                </c:pt>
                <c:pt idx="121">
                  <c:v>6.099187649340844</c:v>
                </c:pt>
                <c:pt idx="122">
                  <c:v>5.880645193683453</c:v>
                </c:pt>
                <c:pt idx="123">
                  <c:v>5.6772223582102</c:v>
                </c:pt>
                <c:pt idx="124">
                  <c:v>5.487402552171528</c:v>
                </c:pt>
                <c:pt idx="125">
                  <c:v>5.309865453772681</c:v>
                </c:pt>
                <c:pt idx="126">
                  <c:v>5.143456255112802</c:v>
                </c:pt>
                <c:pt idx="127">
                  <c:v>4.84008345870699</c:v>
                </c:pt>
                <c:pt idx="128">
                  <c:v>4.570504672138689</c:v>
                </c:pt>
                <c:pt idx="129">
                  <c:v>4.329371113315115</c:v>
                </c:pt>
                <c:pt idx="130">
                  <c:v>4.112406210889809</c:v>
                </c:pt>
                <c:pt idx="131">
                  <c:v>3.737771988656551</c:v>
                </c:pt>
                <c:pt idx="132">
                  <c:v>3.425696078557233</c:v>
                </c:pt>
                <c:pt idx="133">
                  <c:v>3.161716491230006</c:v>
                </c:pt>
                <c:pt idx="134">
                  <c:v>2.935509999715991</c:v>
                </c:pt>
                <c:pt idx="135">
                  <c:v>2.73951044373666</c:v>
                </c:pt>
                <c:pt idx="136">
                  <c:v>2.56804591218956</c:v>
                </c:pt>
                <c:pt idx="137">
                  <c:v>2.416780860027394</c:v>
                </c:pt>
                <c:pt idx="138">
                  <c:v>2.282344422929491</c:v>
                </c:pt>
                <c:pt idx="139">
                  <c:v>2.162076247838406</c:v>
                </c:pt>
                <c:pt idx="140">
                  <c:v>2.053848661685347</c:v>
                </c:pt>
                <c:pt idx="141">
                  <c:v>1.955939704478923</c:v>
                </c:pt>
                <c:pt idx="142">
                  <c:v>1.866940825788359</c:v>
                </c:pt>
                <c:pt idx="143">
                  <c:v>1.785688684385037</c:v>
                </c:pt>
                <c:pt idx="144">
                  <c:v>1.711214014244883</c:v>
                </c:pt>
                <c:pt idx="145">
                  <c:v>1.642702773952587</c:v>
                </c:pt>
                <c:pt idx="146">
                  <c:v>1.579466269524767</c:v>
                </c:pt>
                <c:pt idx="147">
                  <c:v>1.520917922236847</c:v>
                </c:pt>
                <c:pt idx="148">
                  <c:v>1.46655501884403</c:v>
                </c:pt>
                <c:pt idx="149">
                  <c:v>1.415944240599875</c:v>
                </c:pt>
                <c:pt idx="150">
                  <c:v>1.368710088680057</c:v>
                </c:pt>
                <c:pt idx="151">
                  <c:v>1.17305222033252</c:v>
                </c:pt>
                <c:pt idx="152">
                  <c:v>1.026336804684432</c:v>
                </c:pt>
                <c:pt idx="153">
                  <c:v>0.912241394274729</c:v>
                </c:pt>
                <c:pt idx="154">
                  <c:v>0.820975508856558</c:v>
                </c:pt>
                <c:pt idx="155">
                  <c:v>0.746310324033513</c:v>
                </c:pt>
                <c:pt idx="156">
                  <c:v>0.684094082015035</c:v>
                </c:pt>
                <c:pt idx="157">
                  <c:v>0.631452938623748</c:v>
                </c:pt>
                <c:pt idx="158">
                  <c:v>0.586334416396344</c:v>
                </c:pt>
                <c:pt idx="159">
                  <c:v>0.547233532156268</c:v>
                </c:pt>
                <c:pt idx="160">
                  <c:v>0.513021656119082</c:v>
                </c:pt>
                <c:pt idx="161">
                  <c:v>0.482835789924801</c:v>
                </c:pt>
                <c:pt idx="162">
                  <c:v>0.456004761374775</c:v>
                </c:pt>
                <c:pt idx="163">
                  <c:v>0.431998731706536</c:v>
                </c:pt>
                <c:pt idx="164">
                  <c:v>0.410393854151604</c:v>
                </c:pt>
                <c:pt idx="165">
                  <c:v>0.390847032248218</c:v>
                </c:pt>
                <c:pt idx="166">
                  <c:v>0.373077563682274</c:v>
                </c:pt>
                <c:pt idx="167">
                  <c:v>0.356853573644048</c:v>
                </c:pt>
                <c:pt idx="168">
                  <c:v>0.341981840492299</c:v>
                </c:pt>
                <c:pt idx="169">
                  <c:v>0.328300063705862</c:v>
                </c:pt>
                <c:pt idx="170">
                  <c:v>0.315670916468067</c:v>
                </c:pt>
                <c:pt idx="171">
                  <c:v>0.303977420123025</c:v>
                </c:pt>
                <c:pt idx="172">
                  <c:v>0.293119309981794</c:v>
                </c:pt>
                <c:pt idx="173">
                  <c:v>0.28301015314934</c:v>
                </c:pt>
                <c:pt idx="174">
                  <c:v>0.27357504287401</c:v>
                </c:pt>
                <c:pt idx="175">
                  <c:v>0.25647415840077</c:v>
                </c:pt>
                <c:pt idx="176">
                  <c:v>0.241385413376624</c:v>
                </c:pt>
                <c:pt idx="177">
                  <c:v>0.227973408612684</c:v>
                </c:pt>
                <c:pt idx="178">
                  <c:v>0.215973363775917</c:v>
                </c:pt>
                <c:pt idx="179">
                  <c:v>0.205173460656109</c:v>
                </c:pt>
                <c:pt idx="180">
                  <c:v>0.195402231763173</c:v>
                </c:pt>
                <c:pt idx="181">
                  <c:v>0.186519388755506</c:v>
                </c:pt>
                <c:pt idx="182">
                  <c:v>0.178409043690188</c:v>
                </c:pt>
                <c:pt idx="183">
                  <c:v>0.170974625122137</c:v>
                </c:pt>
                <c:pt idx="184">
                  <c:v>0.164135014451093</c:v>
                </c:pt>
                <c:pt idx="185">
                  <c:v>0.157821573959276</c:v>
                </c:pt>
                <c:pt idx="186">
                  <c:v>0.151975835341064</c:v>
                </c:pt>
                <c:pt idx="187">
                  <c:v>0.146547683588197</c:v>
                </c:pt>
                <c:pt idx="188">
                  <c:v>0.141493916652508</c:v>
                </c:pt>
                <c:pt idx="189">
                  <c:v>0.136777093198073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VaryT!$I$12</c:f>
              <c:strCache>
                <c:ptCount val="1"/>
                <c:pt idx="0">
                  <c:v>Real P: SO2</c:v>
                </c:pt>
              </c:strCache>
            </c:strRef>
          </c:tx>
          <c:xVal>
            <c:numRef>
              <c:f>VaryT!$A$13:$A$202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VaryT!$I$13:$I$202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23023.64345581629</c:v>
                </c:pt>
                <c:pt idx="20">
                  <c:v>9408.089133089137</c:v>
                </c:pt>
                <c:pt idx="21">
                  <c:v>5529.245171622348</c:v>
                </c:pt>
                <c:pt idx="22">
                  <c:v>3732.235254417538</c:v>
                </c:pt>
                <c:pt idx="23">
                  <c:v>2715.820025986003</c:v>
                </c:pt>
                <c:pt idx="24">
                  <c:v>2073.789521873031</c:v>
                </c:pt>
                <c:pt idx="25">
                  <c:v>1638.676761026992</c:v>
                </c:pt>
                <c:pt idx="26">
                  <c:v>1329.034250576237</c:v>
                </c:pt>
                <c:pt idx="27">
                  <c:v>1100.61675023065</c:v>
                </c:pt>
                <c:pt idx="28">
                  <c:v>927.4002685457351</c:v>
                </c:pt>
                <c:pt idx="29">
                  <c:v>793.133044341627</c:v>
                </c:pt>
                <c:pt idx="30">
                  <c:v>687.1800972927194</c:v>
                </c:pt>
                <c:pt idx="31">
                  <c:v>602.3161033520423</c:v>
                </c:pt>
                <c:pt idx="32">
                  <c:v>533.4791176480212</c:v>
                </c:pt>
                <c:pt idx="33">
                  <c:v>477.0308420716866</c:v>
                </c:pt>
                <c:pt idx="34">
                  <c:v>430.298959889666</c:v>
                </c:pt>
                <c:pt idx="35">
                  <c:v>391.283891898238</c:v>
                </c:pt>
                <c:pt idx="36">
                  <c:v>358.4651917197586</c:v>
                </c:pt>
                <c:pt idx="37">
                  <c:v>330.6703712808522</c:v>
                </c:pt>
                <c:pt idx="38">
                  <c:v>306.983993090592</c:v>
                </c:pt>
                <c:pt idx="39">
                  <c:v>286.6834024087777</c:v>
                </c:pt>
                <c:pt idx="40">
                  <c:v>269.1924839596701</c:v>
                </c:pt>
                <c:pt idx="41">
                  <c:v>254.0478599716082</c:v>
                </c:pt>
                <c:pt idx="42">
                  <c:v>240.8738306032919</c:v>
                </c:pt>
                <c:pt idx="43">
                  <c:v>229.3635571630157</c:v>
                </c:pt>
                <c:pt idx="44">
                  <c:v>219.2647685410974</c:v>
                </c:pt>
                <c:pt idx="45">
                  <c:v>210.368788556708</c:v>
                </c:pt>
                <c:pt idx="46">
                  <c:v>202.502031096407</c:v>
                </c:pt>
                <c:pt idx="47">
                  <c:v>195.519349465132</c:v>
                </c:pt>
                <c:pt idx="48">
                  <c:v>189.2987931552854</c:v>
                </c:pt>
                <c:pt idx="49">
                  <c:v>183.7374429577006</c:v>
                </c:pt>
                <c:pt idx="50">
                  <c:v>178.7480794748237</c:v>
                </c:pt>
                <c:pt idx="51">
                  <c:v>160.1285961771484</c:v>
                </c:pt>
                <c:pt idx="52">
                  <c:v>148.2078197132511</c:v>
                </c:pt>
                <c:pt idx="53">
                  <c:v>139.9452275855522</c:v>
                </c:pt>
                <c:pt idx="54">
                  <c:v>133.7802429081435</c:v>
                </c:pt>
                <c:pt idx="55">
                  <c:v>128.8725155258699</c:v>
                </c:pt>
                <c:pt idx="56">
                  <c:v>124.7517683757304</c:v>
                </c:pt>
                <c:pt idx="57">
                  <c:v>121.1462804524662</c:v>
                </c:pt>
                <c:pt idx="58">
                  <c:v>117.8946672236146</c:v>
                </c:pt>
                <c:pt idx="59">
                  <c:v>114.898655808761</c:v>
                </c:pt>
                <c:pt idx="60">
                  <c:v>112.0969534010355</c:v>
                </c:pt>
                <c:pt idx="61">
                  <c:v>109.4503805757648</c:v>
                </c:pt>
                <c:pt idx="62">
                  <c:v>106.9332132312011</c:v>
                </c:pt>
                <c:pt idx="63">
                  <c:v>104.528039661227</c:v>
                </c:pt>
                <c:pt idx="64">
                  <c:v>102.2226542023922</c:v>
                </c:pt>
                <c:pt idx="65">
                  <c:v>100.0081544302699</c:v>
                </c:pt>
                <c:pt idx="66">
                  <c:v>97.87776181837427</c:v>
                </c:pt>
                <c:pt idx="67">
                  <c:v>95.8260836462735</c:v>
                </c:pt>
                <c:pt idx="68">
                  <c:v>93.84864736678888</c:v>
                </c:pt>
                <c:pt idx="69">
                  <c:v>91.94160494582847</c:v>
                </c:pt>
                <c:pt idx="70">
                  <c:v>90.10154412740857</c:v>
                </c:pt>
                <c:pt idx="71">
                  <c:v>88.3253674000641</c:v>
                </c:pt>
                <c:pt idx="72">
                  <c:v>86.6102140292851</c:v>
                </c:pt>
                <c:pt idx="73">
                  <c:v>84.95340956161786</c:v>
                </c:pt>
                <c:pt idx="74">
                  <c:v>83.35243286803248</c:v>
                </c:pt>
                <c:pt idx="75">
                  <c:v>81.80489437206555</c:v>
                </c:pt>
                <c:pt idx="76">
                  <c:v>80.30852138640418</c:v>
                </c:pt>
                <c:pt idx="77">
                  <c:v>78.86114794113282</c:v>
                </c:pt>
                <c:pt idx="78">
                  <c:v>77.46070742637644</c:v>
                </c:pt>
                <c:pt idx="79">
                  <c:v>71.09649099697537</c:v>
                </c:pt>
                <c:pt idx="80">
                  <c:v>65.64489766477323</c:v>
                </c:pt>
                <c:pt idx="81">
                  <c:v>60.93543325647692</c:v>
                </c:pt>
                <c:pt idx="82">
                  <c:v>56.83385042389163</c:v>
                </c:pt>
                <c:pt idx="83">
                  <c:v>53.23430573148351</c:v>
                </c:pt>
                <c:pt idx="84">
                  <c:v>50.05293743872541</c:v>
                </c:pt>
                <c:pt idx="85">
                  <c:v>47.2228324651276</c:v>
                </c:pt>
                <c:pt idx="86">
                  <c:v>44.6901718237319</c:v>
                </c:pt>
                <c:pt idx="87">
                  <c:v>42.41130586780825</c:v>
                </c:pt>
                <c:pt idx="88">
                  <c:v>40.35053802716155</c:v>
                </c:pt>
                <c:pt idx="89">
                  <c:v>38.47844013360775</c:v>
                </c:pt>
                <c:pt idx="90">
                  <c:v>36.77056462210164</c:v>
                </c:pt>
                <c:pt idx="91">
                  <c:v>35.20645326955171</c:v>
                </c:pt>
                <c:pt idx="92">
                  <c:v>33.7688684011554</c:v>
                </c:pt>
                <c:pt idx="93">
                  <c:v>32.44319197941783</c:v>
                </c:pt>
                <c:pt idx="94">
                  <c:v>31.21695225576036</c:v>
                </c:pt>
                <c:pt idx="95">
                  <c:v>30.07944806139205</c:v>
                </c:pt>
                <c:pt idx="96">
                  <c:v>29.02144839570956</c:v>
                </c:pt>
                <c:pt idx="97">
                  <c:v>28.03495051807537</c:v>
                </c:pt>
                <c:pt idx="98">
                  <c:v>27.11298382888031</c:v>
                </c:pt>
                <c:pt idx="99">
                  <c:v>26.24944984487197</c:v>
                </c:pt>
                <c:pt idx="100">
                  <c:v>25.43899082258119</c:v>
                </c:pt>
                <c:pt idx="101">
                  <c:v>22.03490717975388</c:v>
                </c:pt>
                <c:pt idx="102">
                  <c:v>19.43237631454385</c:v>
                </c:pt>
                <c:pt idx="103">
                  <c:v>17.37863967235472</c:v>
                </c:pt>
                <c:pt idx="104">
                  <c:v>15.71692560933689</c:v>
                </c:pt>
                <c:pt idx="105">
                  <c:v>14.34490380708227</c:v>
                </c:pt>
                <c:pt idx="106">
                  <c:v>13.1929695358279</c:v>
                </c:pt>
                <c:pt idx="107">
                  <c:v>12.212142953647</c:v>
                </c:pt>
                <c:pt idx="108">
                  <c:v>11.36696304503612</c:v>
                </c:pt>
                <c:pt idx="109">
                  <c:v>10.63112787217427</c:v>
                </c:pt>
                <c:pt idx="110">
                  <c:v>9.984718679950502</c:v>
                </c:pt>
                <c:pt idx="111">
                  <c:v>9.412375294023256</c:v>
                </c:pt>
                <c:pt idx="112">
                  <c:v>8.902063224554755</c:v>
                </c:pt>
                <c:pt idx="113">
                  <c:v>8.444220192959408</c:v>
                </c:pt>
                <c:pt idx="114">
                  <c:v>8.03115255641592</c:v>
                </c:pt>
                <c:pt idx="115">
                  <c:v>7.656600268519593</c:v>
                </c:pt>
                <c:pt idx="116">
                  <c:v>7.31541793225255</c:v>
                </c:pt>
                <c:pt idx="117">
                  <c:v>7.003337352144413</c:v>
                </c:pt>
                <c:pt idx="118">
                  <c:v>6.716788288732905</c:v>
                </c:pt>
                <c:pt idx="119">
                  <c:v>6.4527614287172</c:v>
                </c:pt>
                <c:pt idx="120">
                  <c:v>6.208702411908091</c:v>
                </c:pt>
                <c:pt idx="121">
                  <c:v>5.982429003691393</c:v>
                </c:pt>
                <c:pt idx="122">
                  <c:v>5.772065723570968</c:v>
                </c:pt>
                <c:pt idx="123">
                  <c:v>5.57599178415501</c:v>
                </c:pt>
                <c:pt idx="124">
                  <c:v>5.392799283027002</c:v>
                </c:pt>
                <c:pt idx="125">
                  <c:v>5.221259367001464</c:v>
                </c:pt>
                <c:pt idx="126">
                  <c:v>5.060294650028199</c:v>
                </c:pt>
                <c:pt idx="127">
                  <c:v>4.76640672738937</c:v>
                </c:pt>
                <c:pt idx="128">
                  <c:v>4.504778063407331</c:v>
                </c:pt>
                <c:pt idx="129">
                  <c:v>4.270373978877175</c:v>
                </c:pt>
                <c:pt idx="130">
                  <c:v>4.059155576428752</c:v>
                </c:pt>
                <c:pt idx="131">
                  <c:v>3.693755041118112</c:v>
                </c:pt>
                <c:pt idx="132">
                  <c:v>3.388703908756273</c:v>
                </c:pt>
                <c:pt idx="133">
                  <c:v>3.130192424950782</c:v>
                </c:pt>
                <c:pt idx="134">
                  <c:v>2.908325498439519</c:v>
                </c:pt>
                <c:pt idx="135">
                  <c:v>2.715827432078872</c:v>
                </c:pt>
                <c:pt idx="136">
                  <c:v>2.547229004696386</c:v>
                </c:pt>
                <c:pt idx="137">
                  <c:v>2.398339594310138</c:v>
                </c:pt>
                <c:pt idx="138">
                  <c:v>2.265894179267094</c:v>
                </c:pt>
                <c:pt idx="139">
                  <c:v>2.147311165283044</c:v>
                </c:pt>
                <c:pt idx="140">
                  <c:v>2.040522464254269</c:v>
                </c:pt>
                <c:pt idx="141">
                  <c:v>1.943851867751703</c:v>
                </c:pt>
                <c:pt idx="142">
                  <c:v>1.855926425813833</c:v>
                </c:pt>
                <c:pt idx="143">
                  <c:v>1.775610834082032</c:v>
                </c:pt>
                <c:pt idx="144">
                  <c:v>1.701958149284227</c:v>
                </c:pt>
                <c:pt idx="145">
                  <c:v>1.634172281229203</c:v>
                </c:pt>
                <c:pt idx="146">
                  <c:v>1.571579104099657</c:v>
                </c:pt>
                <c:pt idx="147">
                  <c:v>1.513603961486938</c:v>
                </c:pt>
                <c:pt idx="148">
                  <c:v>1.459753972986121</c:v>
                </c:pt>
                <c:pt idx="149">
                  <c:v>1.409603987728459</c:v>
                </c:pt>
                <c:pt idx="150">
                  <c:v>1.362785337001261</c:v>
                </c:pt>
                <c:pt idx="151">
                  <c:v>1.168698922867258</c:v>
                </c:pt>
                <c:pt idx="152">
                  <c:v>1.023003571025325</c:v>
                </c:pt>
                <c:pt idx="153">
                  <c:v>0.909607580566941</c:v>
                </c:pt>
                <c:pt idx="154">
                  <c:v>0.818842024134404</c:v>
                </c:pt>
                <c:pt idx="155">
                  <c:v>0.744547048880039</c:v>
                </c:pt>
                <c:pt idx="156">
                  <c:v>0.682612395834561</c:v>
                </c:pt>
                <c:pt idx="157">
                  <c:v>0.630190404168707</c:v>
                </c:pt>
                <c:pt idx="158">
                  <c:v>0.585245778398675</c:v>
                </c:pt>
                <c:pt idx="159">
                  <c:v>0.546285189304271</c:v>
                </c:pt>
                <c:pt idx="160">
                  <c:v>0.512188137667205</c:v>
                </c:pt>
                <c:pt idx="161">
                  <c:v>0.482097437385224</c:v>
                </c:pt>
                <c:pt idx="162">
                  <c:v>0.455346160471047</c:v>
                </c:pt>
                <c:pt idx="163">
                  <c:v>0.431407625873268</c:v>
                </c:pt>
                <c:pt idx="164">
                  <c:v>0.409860375483222</c:v>
                </c:pt>
                <c:pt idx="165">
                  <c:v>0.390363146730349</c:v>
                </c:pt>
                <c:pt idx="166">
                  <c:v>0.372636664150667</c:v>
                </c:pt>
                <c:pt idx="167">
                  <c:v>0.356450176533661</c:v>
                </c:pt>
                <c:pt idx="168">
                  <c:v>0.341611356763291</c:v>
                </c:pt>
                <c:pt idx="169">
                  <c:v>0.32795862361012</c:v>
                </c:pt>
                <c:pt idx="170">
                  <c:v>0.315355233950958</c:v>
                </c:pt>
                <c:pt idx="171">
                  <c:v>0.303684686782364</c:v>
                </c:pt>
                <c:pt idx="172">
                  <c:v>0.292847111331711</c:v>
                </c:pt>
                <c:pt idx="173">
                  <c:v>0.282756401901318</c:v>
                </c:pt>
                <c:pt idx="174">
                  <c:v>0.273337925332953</c:v>
                </c:pt>
                <c:pt idx="175">
                  <c:v>0.256265752564368</c:v>
                </c:pt>
                <c:pt idx="176">
                  <c:v>0.241200803380613</c:v>
                </c:pt>
                <c:pt idx="177">
                  <c:v>0.22780873997163</c:v>
                </c:pt>
                <c:pt idx="178">
                  <c:v>0.21582557166065</c:v>
                </c:pt>
                <c:pt idx="179">
                  <c:v>0.205040077565808</c:v>
                </c:pt>
                <c:pt idx="180">
                  <c:v>0.195281248788761</c:v>
                </c:pt>
                <c:pt idx="181">
                  <c:v>0.186409153788423</c:v>
                </c:pt>
                <c:pt idx="182">
                  <c:v>0.17830818558771</c:v>
                </c:pt>
                <c:pt idx="183">
                  <c:v>0.170881996423057</c:v>
                </c:pt>
                <c:pt idx="184">
                  <c:v>0.164049647555783</c:v>
                </c:pt>
                <c:pt idx="185">
                  <c:v>0.157742647221551</c:v>
                </c:pt>
                <c:pt idx="186">
                  <c:v>0.151902646551488</c:v>
                </c:pt>
                <c:pt idx="187">
                  <c:v>0.146479629035166</c:v>
                </c:pt>
                <c:pt idx="188">
                  <c:v>0.141430474438766</c:v>
                </c:pt>
                <c:pt idx="189">
                  <c:v>0.136717809836823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VaryT!$K$12</c:f>
              <c:strCache>
                <c:ptCount val="1"/>
                <c:pt idx="0">
                  <c:v>Real P: CH4</c:v>
                </c:pt>
              </c:strCache>
            </c:strRef>
          </c:tx>
          <c:xVal>
            <c:numRef>
              <c:f>VaryT!$A$13:$A$202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VaryT!$K$13:$K$202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33029.47658402175</c:v>
                </c:pt>
                <c:pt idx="13">
                  <c:v>11758.54796786388</c:v>
                </c:pt>
                <c:pt idx="14">
                  <c:v>6913.822115384607</c:v>
                </c:pt>
                <c:pt idx="15">
                  <c:v>4798.611111111105</c:v>
                </c:pt>
                <c:pt idx="16">
                  <c:v>3627.682016979672</c:v>
                </c:pt>
                <c:pt idx="17">
                  <c:v>2891.787918871248</c:v>
                </c:pt>
                <c:pt idx="18">
                  <c:v>2390.858843537414</c:v>
                </c:pt>
                <c:pt idx="19">
                  <c:v>2030.495494085987</c:v>
                </c:pt>
                <c:pt idx="20">
                  <c:v>1760.465116279069</c:v>
                </c:pt>
                <c:pt idx="21">
                  <c:v>1551.651383107873</c:v>
                </c:pt>
                <c:pt idx="22">
                  <c:v>1386.060952240565</c:v>
                </c:pt>
                <c:pt idx="23">
                  <c:v>1252.005557138786</c:v>
                </c:pt>
                <c:pt idx="24">
                  <c:v>1141.582907672873</c:v>
                </c:pt>
                <c:pt idx="25">
                  <c:v>1049.272208883553</c:v>
                </c:pt>
                <c:pt idx="26">
                  <c:v>971.1092085235917</c:v>
                </c:pt>
                <c:pt idx="27">
                  <c:v>904.1802457342993</c:v>
                </c:pt>
                <c:pt idx="28">
                  <c:v>846.3004372058871</c:v>
                </c:pt>
                <c:pt idx="29">
                  <c:v>795.802514792897</c:v>
                </c:pt>
                <c:pt idx="30">
                  <c:v>751.3944892473093</c:v>
                </c:pt>
                <c:pt idx="31">
                  <c:v>712.0614248078748</c:v>
                </c:pt>
                <c:pt idx="32">
                  <c:v>676.996235387357</c:v>
                </c:pt>
                <c:pt idx="33">
                  <c:v>645.5500220339305</c:v>
                </c:pt>
                <c:pt idx="34">
                  <c:v>617.1958421707</c:v>
                </c:pt>
                <c:pt idx="35">
                  <c:v>591.50188323917</c:v>
                </c:pt>
                <c:pt idx="36">
                  <c:v>568.1113313968667</c:v>
                </c:pt>
                <c:pt idx="37">
                  <c:v>546.7270788535524</c:v>
                </c:pt>
                <c:pt idx="38">
                  <c:v>527.0999765037583</c:v>
                </c:pt>
                <c:pt idx="39">
                  <c:v>509.0197170261175</c:v>
                </c:pt>
                <c:pt idx="40">
                  <c:v>492.3076923076923</c:v>
                </c:pt>
                <c:pt idx="41">
                  <c:v>476.8113485457777</c:v>
                </c:pt>
                <c:pt idx="42">
                  <c:v>462.399688672313</c:v>
                </c:pt>
                <c:pt idx="43">
                  <c:v>448.9596617562896</c:v>
                </c:pt>
                <c:pt idx="44">
                  <c:v>436.393243959706</c:v>
                </c:pt>
                <c:pt idx="45">
                  <c:v>424.6150629673356</c:v>
                </c:pt>
                <c:pt idx="46">
                  <c:v>413.5504526955291</c:v>
                </c:pt>
                <c:pt idx="47">
                  <c:v>403.133851038003</c:v>
                </c:pt>
                <c:pt idx="48">
                  <c:v>393.3074728887676</c:v>
                </c:pt>
                <c:pt idx="49">
                  <c:v>384.0202054313078</c:v>
                </c:pt>
                <c:pt idx="50">
                  <c:v>375.2266839378237</c:v>
                </c:pt>
                <c:pt idx="51">
                  <c:v>337.3914282612236</c:v>
                </c:pt>
                <c:pt idx="52">
                  <c:v>307.3234231964391</c:v>
                </c:pt>
                <c:pt idx="53">
                  <c:v>282.7425373134328</c:v>
                </c:pt>
                <c:pt idx="54">
                  <c:v>262.194699232082</c:v>
                </c:pt>
                <c:pt idx="55">
                  <c:v>244.7082218014842</c:v>
                </c:pt>
                <c:pt idx="56">
                  <c:v>229.6080336896663</c:v>
                </c:pt>
                <c:pt idx="57">
                  <c:v>216.4095432373841</c:v>
                </c:pt>
                <c:pt idx="58">
                  <c:v>204.7550890585242</c:v>
                </c:pt>
                <c:pt idx="59">
                  <c:v>194.37432867884</c:v>
                </c:pt>
                <c:pt idx="60">
                  <c:v>185.0586720892488</c:v>
                </c:pt>
                <c:pt idx="61">
                  <c:v>176.6442691419062</c:v>
                </c:pt>
                <c:pt idx="62">
                  <c:v>169.0003803245436</c:v>
                </c:pt>
                <c:pt idx="63">
                  <c:v>162.0212355212355</c:v>
                </c:pt>
                <c:pt idx="64">
                  <c:v>155.6202120588011</c:v>
                </c:pt>
                <c:pt idx="65">
                  <c:v>149.7255912015302</c:v>
                </c:pt>
                <c:pt idx="66">
                  <c:v>144.2774116391919</c:v>
                </c:pt>
                <c:pt idx="67">
                  <c:v>139.2250999542077</c:v>
                </c:pt>
                <c:pt idx="68">
                  <c:v>134.5256609642302</c:v>
                </c:pt>
                <c:pt idx="69">
                  <c:v>130.1422778792052</c:v>
                </c:pt>
                <c:pt idx="70">
                  <c:v>126.043216765873</c:v>
                </c:pt>
                <c:pt idx="71">
                  <c:v>122.2009599668501</c:v>
                </c:pt>
                <c:pt idx="72">
                  <c:v>118.5915138757585</c:v>
                </c:pt>
                <c:pt idx="73">
                  <c:v>115.1938509778912</c:v>
                </c:pt>
                <c:pt idx="74">
                  <c:v>111.9894563542105</c:v>
                </c:pt>
                <c:pt idx="75">
                  <c:v>108.9619562402553</c:v>
                </c:pt>
                <c:pt idx="76">
                  <c:v>106.0968116113472</c:v>
                </c:pt>
                <c:pt idx="77">
                  <c:v>103.3810637253565</c:v>
                </c:pt>
                <c:pt idx="78">
                  <c:v>100.8031215005599</c:v>
                </c:pt>
                <c:pt idx="79">
                  <c:v>89.65018554900676</c:v>
                </c:pt>
                <c:pt idx="80">
                  <c:v>80.7419072615923</c:v>
                </c:pt>
                <c:pt idx="81">
                  <c:v>73.45709388116902</c:v>
                </c:pt>
                <c:pt idx="82">
                  <c:v>67.38603732950467</c:v>
                </c:pt>
                <c:pt idx="83">
                  <c:v>62.24701998113369</c:v>
                </c:pt>
                <c:pt idx="84">
                  <c:v>57.83969095855019</c:v>
                </c:pt>
                <c:pt idx="85">
                  <c:v>54.01753393665158</c:v>
                </c:pt>
                <c:pt idx="86">
                  <c:v>50.6708514923402</c:v>
                </c:pt>
                <c:pt idx="87">
                  <c:v>47.71584288119725</c:v>
                </c:pt>
                <c:pt idx="88">
                  <c:v>45.0873645460673</c:v>
                </c:pt>
                <c:pt idx="89">
                  <c:v>42.73399751816187</c:v>
                </c:pt>
                <c:pt idx="90">
                  <c:v>40.61460509820309</c:v>
                </c:pt>
                <c:pt idx="91">
                  <c:v>38.69587946377916</c:v>
                </c:pt>
                <c:pt idx="92">
                  <c:v>36.95056018861612</c:v>
                </c:pt>
                <c:pt idx="93">
                  <c:v>35.35611894511402</c:v>
                </c:pt>
                <c:pt idx="94">
                  <c:v>33.89377376425855</c:v>
                </c:pt>
                <c:pt idx="95">
                  <c:v>32.54774022531478</c:v>
                </c:pt>
                <c:pt idx="96">
                  <c:v>31.30465559795695</c:v>
                </c:pt>
                <c:pt idx="97">
                  <c:v>30.15313099717424</c:v>
                </c:pt>
                <c:pt idx="98">
                  <c:v>29.08339949596107</c:v>
                </c:pt>
                <c:pt idx="99">
                  <c:v>28.08703700824501</c:v>
                </c:pt>
                <c:pt idx="100">
                  <c:v>27.15673895141367</c:v>
                </c:pt>
                <c:pt idx="101">
                  <c:v>23.29881127708816</c:v>
                </c:pt>
                <c:pt idx="102">
                  <c:v>20.40112150010219</c:v>
                </c:pt>
                <c:pt idx="103">
                  <c:v>18.14471829567879</c:v>
                </c:pt>
                <c:pt idx="104">
                  <c:v>16.33786749145368</c:v>
                </c:pt>
                <c:pt idx="105">
                  <c:v>14.85835995350018</c:v>
                </c:pt>
                <c:pt idx="106">
                  <c:v>13.62461111862573</c:v>
                </c:pt>
                <c:pt idx="107">
                  <c:v>12.5800727947916</c:v>
                </c:pt>
                <c:pt idx="108">
                  <c:v>11.68431218374194</c:v>
                </c:pt>
                <c:pt idx="109">
                  <c:v>10.90765213638325</c:v>
                </c:pt>
                <c:pt idx="110">
                  <c:v>10.2278173329627</c:v>
                </c:pt>
                <c:pt idx="111">
                  <c:v>9.627761866130298</c:v>
                </c:pt>
                <c:pt idx="112">
                  <c:v>9.094219589777338</c:v>
                </c:pt>
                <c:pt idx="113">
                  <c:v>8.616711406678705</c:v>
                </c:pt>
                <c:pt idx="114">
                  <c:v>8.18684983458404</c:v>
                </c:pt>
                <c:pt idx="115">
                  <c:v>7.797841920606005</c:v>
                </c:pt>
                <c:pt idx="116">
                  <c:v>7.444127494316402</c:v>
                </c:pt>
                <c:pt idx="117">
                  <c:v>7.121111634002723</c:v>
                </c:pt>
                <c:pt idx="118">
                  <c:v>6.824963909219096</c:v>
                </c:pt>
                <c:pt idx="119">
                  <c:v>6.55246573011986</c:v>
                </c:pt>
                <c:pt idx="120">
                  <c:v>6.300892870561077</c:v>
                </c:pt>
                <c:pt idx="121">
                  <c:v>6.067924058759777</c:v>
                </c:pt>
                <c:pt idx="122">
                  <c:v>5.851569127622301</c:v>
                </c:pt>
                <c:pt idx="123">
                  <c:v>5.650112009802854</c:v>
                </c:pt>
                <c:pt idx="124">
                  <c:v>5.462065118274955</c:v>
                </c:pt>
                <c:pt idx="125">
                  <c:v>5.286132544791826</c:v>
                </c:pt>
                <c:pt idx="126">
                  <c:v>5.121180149738601</c:v>
                </c:pt>
                <c:pt idx="127">
                  <c:v>4.820345621437281</c:v>
                </c:pt>
                <c:pt idx="128">
                  <c:v>4.552894753816917</c:v>
                </c:pt>
                <c:pt idx="129">
                  <c:v>4.313562675078027</c:v>
                </c:pt>
                <c:pt idx="130">
                  <c:v>4.098136323464428</c:v>
                </c:pt>
                <c:pt idx="131">
                  <c:v>3.725974739278569</c:v>
                </c:pt>
                <c:pt idx="132">
                  <c:v>3.415780345733115</c:v>
                </c:pt>
                <c:pt idx="133">
                  <c:v>3.15326558974225</c:v>
                </c:pt>
                <c:pt idx="134">
                  <c:v>2.928221780931442</c:v>
                </c:pt>
                <c:pt idx="135">
                  <c:v>2.733160484582676</c:v>
                </c:pt>
                <c:pt idx="136">
                  <c:v>2.562464039547978</c:v>
                </c:pt>
                <c:pt idx="137">
                  <c:v>2.411835696743366</c:v>
                </c:pt>
                <c:pt idx="138">
                  <c:v>2.27793293064744</c:v>
                </c:pt>
                <c:pt idx="139">
                  <c:v>2.158116478507964</c:v>
                </c:pt>
                <c:pt idx="140">
                  <c:v>2.050274625197923</c:v>
                </c:pt>
                <c:pt idx="141">
                  <c:v>1.952697665251278</c:v>
                </c:pt>
                <c:pt idx="142">
                  <c:v>1.863986584795394</c:v>
                </c:pt>
                <c:pt idx="143">
                  <c:v>1.782985553753567</c:v>
                </c:pt>
                <c:pt idx="144">
                  <c:v>1.708731286940878</c:v>
                </c:pt>
                <c:pt idx="145">
                  <c:v>1.64041455291459</c:v>
                </c:pt>
                <c:pt idx="146">
                  <c:v>1.577350561465907</c:v>
                </c:pt>
                <c:pt idx="147">
                  <c:v>1.518955928858787</c:v>
                </c:pt>
                <c:pt idx="148">
                  <c:v>1.46473057705262</c:v>
                </c:pt>
                <c:pt idx="149">
                  <c:v>1.414243376419104</c:v>
                </c:pt>
                <c:pt idx="150">
                  <c:v>1.367120658806564</c:v>
                </c:pt>
                <c:pt idx="151">
                  <c:v>1.171884272709462</c:v>
                </c:pt>
                <c:pt idx="152">
                  <c:v>1.025442478139109</c:v>
                </c:pt>
                <c:pt idx="153">
                  <c:v>0.911534694232638</c:v>
                </c:pt>
                <c:pt idx="154">
                  <c:v>0.820403035398301</c:v>
                </c:pt>
                <c:pt idx="155">
                  <c:v>0.74583717408823</c:v>
                </c:pt>
                <c:pt idx="156">
                  <c:v>0.683696482657629</c:v>
                </c:pt>
                <c:pt idx="157">
                  <c:v>0.631114139899565</c:v>
                </c:pt>
                <c:pt idx="158">
                  <c:v>0.586042277219762</c:v>
                </c:pt>
                <c:pt idx="159">
                  <c:v>0.546979037637478</c:v>
                </c:pt>
                <c:pt idx="160">
                  <c:v>0.512797972501226</c:v>
                </c:pt>
                <c:pt idx="161">
                  <c:v>0.482637642724624</c:v>
                </c:pt>
                <c:pt idx="162">
                  <c:v>0.455828014754671</c:v>
                </c:pt>
                <c:pt idx="163">
                  <c:v>0.431840097010377</c:v>
                </c:pt>
                <c:pt idx="164">
                  <c:v>0.410250683592578</c:v>
                </c:pt>
                <c:pt idx="165">
                  <c:v>0.390717170077568</c:v>
                </c:pt>
                <c:pt idx="166">
                  <c:v>0.372959236986965</c:v>
                </c:pt>
                <c:pt idx="167">
                  <c:v>0.356745310987674</c:v>
                </c:pt>
                <c:pt idx="168">
                  <c:v>0.341882410455562</c:v>
                </c:pt>
                <c:pt idx="169">
                  <c:v>0.328208427871303</c:v>
                </c:pt>
                <c:pt idx="170">
                  <c:v>0.315586193038301</c:v>
                </c:pt>
                <c:pt idx="171">
                  <c:v>0.303898855468874</c:v>
                </c:pt>
                <c:pt idx="172">
                  <c:v>0.293046256174701</c:v>
                </c:pt>
                <c:pt idx="173">
                  <c:v>0.282942050059482</c:v>
                </c:pt>
                <c:pt idx="174">
                  <c:v>0.273511403787214</c:v>
                </c:pt>
                <c:pt idx="175">
                  <c:v>0.256418224760866</c:v>
                </c:pt>
                <c:pt idx="176">
                  <c:v>0.241335865959561</c:v>
                </c:pt>
                <c:pt idx="177">
                  <c:v>0.227929213014107</c:v>
                </c:pt>
                <c:pt idx="178">
                  <c:v>0.215933697497788</c:v>
                </c:pt>
                <c:pt idx="179">
                  <c:v>0.20513766149706</c:v>
                </c:pt>
                <c:pt idx="180">
                  <c:v>0.195369760589107</c:v>
                </c:pt>
                <c:pt idx="181">
                  <c:v>0.18648980218398</c:v>
                </c:pt>
                <c:pt idx="182">
                  <c:v>0.178381973739984</c:v>
                </c:pt>
                <c:pt idx="183">
                  <c:v>0.170949763840697</c:v>
                </c:pt>
                <c:pt idx="184">
                  <c:v>0.164112102155089</c:v>
                </c:pt>
                <c:pt idx="185">
                  <c:v>0.157800390135001</c:v>
                </c:pt>
                <c:pt idx="186">
                  <c:v>0.15195619152834</c:v>
                </c:pt>
                <c:pt idx="187">
                  <c:v>0.14652941776111</c:v>
                </c:pt>
                <c:pt idx="188">
                  <c:v>0.141476888742117</c:v>
                </c:pt>
                <c:pt idx="189">
                  <c:v>0.136761181495227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VaryT!$M$12</c:f>
              <c:strCache>
                <c:ptCount val="1"/>
                <c:pt idx="0">
                  <c:v>Real P: N2</c:v>
                </c:pt>
              </c:strCache>
            </c:strRef>
          </c:tx>
          <c:xVal>
            <c:numRef>
              <c:f>VaryT!$A$13:$A$202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VaryT!$M$13:$M$202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44720.13888888896</c:v>
                </c:pt>
                <c:pt idx="11">
                  <c:v>13360.29400265853</c:v>
                </c:pt>
                <c:pt idx="12">
                  <c:v>7655.494181143528</c:v>
                </c:pt>
                <c:pt idx="13">
                  <c:v>5289.477000630124</c:v>
                </c:pt>
                <c:pt idx="14">
                  <c:v>4006.813748439452</c:v>
                </c:pt>
                <c:pt idx="15">
                  <c:v>3208.220183486239</c:v>
                </c:pt>
                <c:pt idx="16">
                  <c:v>2666.56690060089</c:v>
                </c:pt>
                <c:pt idx="17">
                  <c:v>2277.010891079993</c:v>
                </c:pt>
                <c:pt idx="18">
                  <c:v>1984.570854969208</c:v>
                </c:pt>
                <c:pt idx="19">
                  <c:v>1757.700897772242</c:v>
                </c:pt>
                <c:pt idx="20">
                  <c:v>1577.046783625731</c:v>
                </c:pt>
                <c:pt idx="21">
                  <c:v>1430.100559370016</c:v>
                </c:pt>
                <c:pt idx="22">
                  <c:v>1308.435695908634</c:v>
                </c:pt>
                <c:pt idx="23">
                  <c:v>1206.178718581558</c:v>
                </c:pt>
                <c:pt idx="24">
                  <c:v>1119.117647058824</c:v>
                </c:pt>
                <c:pt idx="25">
                  <c:v>1044.158245822601</c:v>
                </c:pt>
                <c:pt idx="26">
                  <c:v>978.9797459566964</c:v>
                </c:pt>
                <c:pt idx="27">
                  <c:v>921.809783143323</c:v>
                </c:pt>
                <c:pt idx="28">
                  <c:v>871.2731497121067</c:v>
                </c:pt>
                <c:pt idx="29">
                  <c:v>826.287670978197</c:v>
                </c:pt>
                <c:pt idx="30">
                  <c:v>785.9909841075774</c:v>
                </c:pt>
                <c:pt idx="31">
                  <c:v>749.6880672371435</c:v>
                </c:pt>
                <c:pt idx="32">
                  <c:v>716.8129983990613</c:v>
                </c:pt>
                <c:pt idx="33">
                  <c:v>686.9006585707007</c:v>
                </c:pt>
                <c:pt idx="34">
                  <c:v>659.5655030505827</c:v>
                </c:pt>
                <c:pt idx="35">
                  <c:v>634.4854350093368</c:v>
                </c:pt>
                <c:pt idx="36">
                  <c:v>611.3894139886567</c:v>
                </c:pt>
                <c:pt idx="37">
                  <c:v>590.0478337913858</c:v>
                </c:pt>
                <c:pt idx="38">
                  <c:v>570.26497815368</c:v>
                </c:pt>
                <c:pt idx="39">
                  <c:v>551.8730523289311</c:v>
                </c:pt>
                <c:pt idx="40">
                  <c:v>534.7274220032841</c:v>
                </c:pt>
                <c:pt idx="41">
                  <c:v>518.7027858308136</c:v>
                </c:pt>
                <c:pt idx="42">
                  <c:v>503.690076221041</c:v>
                </c:pt>
                <c:pt idx="43">
                  <c:v>489.5939328051358</c:v>
                </c:pt>
                <c:pt idx="44">
                  <c:v>476.3306296674571</c:v>
                </c:pt>
                <c:pt idx="45">
                  <c:v>463.8263646854492</c:v>
                </c:pt>
                <c:pt idx="46">
                  <c:v>452.0158397721229</c:v>
                </c:pt>
                <c:pt idx="47">
                  <c:v>440.8410762929623</c:v>
                </c:pt>
                <c:pt idx="48">
                  <c:v>430.2504217376985</c:v>
                </c:pt>
                <c:pt idx="49">
                  <c:v>420.1977128056016</c:v>
                </c:pt>
                <c:pt idx="50">
                  <c:v>410.6415670924324</c:v>
                </c:pt>
                <c:pt idx="51">
                  <c:v>369.1266168036922</c:v>
                </c:pt>
                <c:pt idx="52">
                  <c:v>335.7218705123278</c:v>
                </c:pt>
                <c:pt idx="53">
                  <c:v>308.1951708245666</c:v>
                </c:pt>
                <c:pt idx="54">
                  <c:v>285.0745063068652</c:v>
                </c:pt>
                <c:pt idx="55">
                  <c:v>265.3484923381117</c:v>
                </c:pt>
                <c:pt idx="56">
                  <c:v>248.2981976535324</c:v>
                </c:pt>
                <c:pt idx="57">
                  <c:v>233.3977666778645</c:v>
                </c:pt>
                <c:pt idx="58">
                  <c:v>220.2531075201989</c:v>
                </c:pt>
                <c:pt idx="59">
                  <c:v>208.5626448746068</c:v>
                </c:pt>
                <c:pt idx="60">
                  <c:v>198.0913842175715</c:v>
                </c:pt>
                <c:pt idx="61">
                  <c:v>188.6532899082151</c:v>
                </c:pt>
                <c:pt idx="62">
                  <c:v>180.0990162325093</c:v>
                </c:pt>
                <c:pt idx="63">
                  <c:v>172.3071787577051</c:v>
                </c:pt>
                <c:pt idx="64">
                  <c:v>165.1780237382842</c:v>
                </c:pt>
                <c:pt idx="65">
                  <c:v>158.6287569188617</c:v>
                </c:pt>
                <c:pt idx="66">
                  <c:v>152.5900428664617</c:v>
                </c:pt>
                <c:pt idx="67">
                  <c:v>147.0033444403951</c:v>
                </c:pt>
                <c:pt idx="68">
                  <c:v>141.818874834973</c:v>
                </c:pt>
                <c:pt idx="69">
                  <c:v>136.9940027249516</c:v>
                </c:pt>
                <c:pt idx="70">
                  <c:v>132.4919969851371</c:v>
                </c:pt>
                <c:pt idx="71">
                  <c:v>128.281028984176</c:v>
                </c:pt>
                <c:pt idx="72">
                  <c:v>124.3333724317244</c:v>
                </c:pt>
                <c:pt idx="73">
                  <c:v>120.6247563032933</c:v>
                </c:pt>
                <c:pt idx="74">
                  <c:v>117.1338375094737</c:v>
                </c:pt>
                <c:pt idx="75">
                  <c:v>113.8417680624438</c:v>
                </c:pt>
                <c:pt idx="76">
                  <c:v>110.7318374288688</c:v>
                </c:pt>
                <c:pt idx="77">
                  <c:v>107.7891751631805</c:v>
                </c:pt>
                <c:pt idx="78">
                  <c:v>105.0005022166805</c:v>
                </c:pt>
                <c:pt idx="79">
                  <c:v>92.98978153946921</c:v>
                </c:pt>
                <c:pt idx="80">
                  <c:v>83.46147971360381</c:v>
                </c:pt>
                <c:pt idx="81">
                  <c:v>75.71421684953953</c:v>
                </c:pt>
                <c:pt idx="82">
                  <c:v>69.28918305897268</c:v>
                </c:pt>
                <c:pt idx="83">
                  <c:v>63.87326100495825</c:v>
                </c:pt>
                <c:pt idx="84">
                  <c:v>59.24527468726937</c:v>
                </c:pt>
                <c:pt idx="85">
                  <c:v>55.24446069927009</c:v>
                </c:pt>
                <c:pt idx="86">
                  <c:v>51.75111093770534</c:v>
                </c:pt>
                <c:pt idx="87">
                  <c:v>48.6742254430444</c:v>
                </c:pt>
                <c:pt idx="88">
                  <c:v>45.94337679918661</c:v>
                </c:pt>
                <c:pt idx="89">
                  <c:v>43.50319750123846</c:v>
                </c:pt>
                <c:pt idx="90">
                  <c:v>41.3095525028619</c:v>
                </c:pt>
                <c:pt idx="91">
                  <c:v>39.32682423713047</c:v>
                </c:pt>
                <c:pt idx="92">
                  <c:v>37.52594982117943</c:v>
                </c:pt>
                <c:pt idx="93">
                  <c:v>35.88297776577549</c:v>
                </c:pt>
                <c:pt idx="94">
                  <c:v>34.37799037624065</c:v>
                </c:pt>
                <c:pt idx="95">
                  <c:v>32.9942880171773</c:v>
                </c:pt>
                <c:pt idx="96">
                  <c:v>31.71776382137114</c:v>
                </c:pt>
                <c:pt idx="97">
                  <c:v>30.53641886886788</c:v>
                </c:pt>
                <c:pt idx="98">
                  <c:v>29.43998231962342</c:v>
                </c:pt>
                <c:pt idx="99">
                  <c:v>28.41961089593853</c:v>
                </c:pt>
                <c:pt idx="100">
                  <c:v>27.46764901392596</c:v>
                </c:pt>
                <c:pt idx="101">
                  <c:v>23.52765263776912</c:v>
                </c:pt>
                <c:pt idx="102">
                  <c:v>20.57656548013667</c:v>
                </c:pt>
                <c:pt idx="103">
                  <c:v>18.28348538023452</c:v>
                </c:pt>
                <c:pt idx="104">
                  <c:v>16.45036199764314</c:v>
                </c:pt>
                <c:pt idx="105">
                  <c:v>14.95139330081285</c:v>
                </c:pt>
                <c:pt idx="106">
                  <c:v>13.70282868196982</c:v>
                </c:pt>
                <c:pt idx="107">
                  <c:v>12.64675111643568</c:v>
                </c:pt>
                <c:pt idx="108">
                  <c:v>11.74182836716414</c:v>
                </c:pt>
                <c:pt idx="109">
                  <c:v>10.9577725487378</c:v>
                </c:pt>
                <c:pt idx="110">
                  <c:v>10.27188184819107</c:v>
                </c:pt>
                <c:pt idx="111">
                  <c:v>9.666805223977547</c:v>
                </c:pt>
                <c:pt idx="112">
                  <c:v>9.129053556983048</c:v>
                </c:pt>
                <c:pt idx="113">
                  <c:v>8.647981753167597</c:v>
                </c:pt>
                <c:pt idx="114">
                  <c:v>8.215076691729324</c:v>
                </c:pt>
                <c:pt idx="115">
                  <c:v>7.823448913055918</c:v>
                </c:pt>
                <c:pt idx="116">
                  <c:v>7.467463126669551</c:v>
                </c:pt>
                <c:pt idx="117">
                  <c:v>7.14246523238932</c:v>
                </c:pt>
                <c:pt idx="118">
                  <c:v>6.844577669106641</c:v>
                </c:pt>
                <c:pt idx="119">
                  <c:v>6.57054393636993</c:v>
                </c:pt>
                <c:pt idx="120">
                  <c:v>6.317609034812138</c:v>
                </c:pt>
                <c:pt idx="121">
                  <c:v>6.083426503012594</c:v>
                </c:pt>
                <c:pt idx="122">
                  <c:v>5.865985394804389</c:v>
                </c:pt>
                <c:pt idx="123">
                  <c:v>5.663552379062025</c:v>
                </c:pt>
                <c:pt idx="124">
                  <c:v>5.474625430056844</c:v>
                </c:pt>
                <c:pt idx="125">
                  <c:v>5.297896488785979</c:v>
                </c:pt>
                <c:pt idx="126">
                  <c:v>5.132221131169214</c:v>
                </c:pt>
                <c:pt idx="127">
                  <c:v>4.830127152374973</c:v>
                </c:pt>
                <c:pt idx="128">
                  <c:v>4.561620655387762</c:v>
                </c:pt>
                <c:pt idx="129">
                  <c:v>4.321395048622485</c:v>
                </c:pt>
                <c:pt idx="130">
                  <c:v>4.105205703299903</c:v>
                </c:pt>
                <c:pt idx="131">
                  <c:v>3.731818147134416</c:v>
                </c:pt>
                <c:pt idx="132">
                  <c:v>3.420691092666754</c:v>
                </c:pt>
                <c:pt idx="133">
                  <c:v>3.157450371100225</c:v>
                </c:pt>
                <c:pt idx="134">
                  <c:v>2.931830439049819</c:v>
                </c:pt>
                <c:pt idx="135">
                  <c:v>2.73630429215117</c:v>
                </c:pt>
                <c:pt idx="136">
                  <c:v>2.565227355649196</c:v>
                </c:pt>
                <c:pt idx="137">
                  <c:v>2.414283637834147</c:v>
                </c:pt>
                <c:pt idx="138">
                  <c:v>2.280116559949943</c:v>
                </c:pt>
                <c:pt idx="139">
                  <c:v>2.160076402307364</c:v>
                </c:pt>
                <c:pt idx="140">
                  <c:v>2.052043538743243</c:v>
                </c:pt>
                <c:pt idx="141">
                  <c:v>1.954302189513443</c:v>
                </c:pt>
                <c:pt idx="142">
                  <c:v>1.86544861427084</c:v>
                </c:pt>
                <c:pt idx="143">
                  <c:v>1.784323260696303</c:v>
                </c:pt>
                <c:pt idx="144">
                  <c:v>1.709959880022708</c:v>
                </c:pt>
                <c:pt idx="145">
                  <c:v>1.64154685762132</c:v>
                </c:pt>
                <c:pt idx="146">
                  <c:v>1.578397469250583</c:v>
                </c:pt>
                <c:pt idx="147">
                  <c:v>1.519926748414578</c:v>
                </c:pt>
                <c:pt idx="148">
                  <c:v>1.465633311716047</c:v>
                </c:pt>
                <c:pt idx="149">
                  <c:v>1.415084945211443</c:v>
                </c:pt>
                <c:pt idx="150">
                  <c:v>1.36790707403464</c:v>
                </c:pt>
                <c:pt idx="151">
                  <c:v>1.172462095678782</c:v>
                </c:pt>
                <c:pt idx="152">
                  <c:v>1.025884901694531</c:v>
                </c:pt>
                <c:pt idx="153">
                  <c:v>0.911884280566525</c:v>
                </c:pt>
                <c:pt idx="154">
                  <c:v>0.820686211409322</c:v>
                </c:pt>
                <c:pt idx="155">
                  <c:v>0.746071211340041</c:v>
                </c:pt>
                <c:pt idx="156">
                  <c:v>0.683893144203602</c:v>
                </c:pt>
                <c:pt idx="157">
                  <c:v>0.631281713281128</c:v>
                </c:pt>
                <c:pt idx="158">
                  <c:v>0.586186769306506</c:v>
                </c:pt>
                <c:pt idx="159">
                  <c:v>0.547104908408398</c:v>
                </c:pt>
                <c:pt idx="160">
                  <c:v>0.512908602729975</c:v>
                </c:pt>
                <c:pt idx="161">
                  <c:v>0.482735641703142</c:v>
                </c:pt>
                <c:pt idx="162">
                  <c:v>0.455915428428447</c:v>
                </c:pt>
                <c:pt idx="163">
                  <c:v>0.431918552194666</c:v>
                </c:pt>
                <c:pt idx="164">
                  <c:v>0.41032149005161</c:v>
                </c:pt>
                <c:pt idx="165">
                  <c:v>0.390781394160839</c:v>
                </c:pt>
                <c:pt idx="166">
                  <c:v>0.373017755656934</c:v>
                </c:pt>
                <c:pt idx="167">
                  <c:v>0.356798852070952</c:v>
                </c:pt>
                <c:pt idx="168">
                  <c:v>0.341931583048333</c:v>
                </c:pt>
                <c:pt idx="169">
                  <c:v>0.328253745598311</c:v>
                </c:pt>
                <c:pt idx="170">
                  <c:v>0.315628092050954</c:v>
                </c:pt>
                <c:pt idx="171">
                  <c:v>0.303937708520143</c:v>
                </c:pt>
                <c:pt idx="172">
                  <c:v>0.293082383733454</c:v>
                </c:pt>
                <c:pt idx="173">
                  <c:v>0.282975729166097</c:v>
                </c:pt>
                <c:pt idx="174">
                  <c:v>0.273542875168423</c:v>
                </c:pt>
                <c:pt idx="175">
                  <c:v>0.256445885357033</c:v>
                </c:pt>
                <c:pt idx="176">
                  <c:v>0.241360368237636</c:v>
                </c:pt>
                <c:pt idx="177">
                  <c:v>0.22795106856665</c:v>
                </c:pt>
                <c:pt idx="178">
                  <c:v>0.215953313108323</c:v>
                </c:pt>
                <c:pt idx="179">
                  <c:v>0.205155364667417</c:v>
                </c:pt>
                <c:pt idx="180">
                  <c:v>0.19538581795365</c:v>
                </c:pt>
                <c:pt idx="181">
                  <c:v>0.186504433020119</c:v>
                </c:pt>
                <c:pt idx="182">
                  <c:v>0.178395360033512</c:v>
                </c:pt>
                <c:pt idx="183">
                  <c:v>0.170962057888983</c:v>
                </c:pt>
                <c:pt idx="184">
                  <c:v>0.164123432383161</c:v>
                </c:pt>
                <c:pt idx="185">
                  <c:v>0.157810865596069</c:v>
                </c:pt>
                <c:pt idx="186">
                  <c:v>0.151965905423267</c:v>
                </c:pt>
                <c:pt idx="187">
                  <c:v>0.146538450217558</c:v>
                </c:pt>
                <c:pt idx="188">
                  <c:v>0.141485309028887</c:v>
                </c:pt>
                <c:pt idx="189">
                  <c:v>0.136769049801306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778152"/>
        <c:axId val="2066772744"/>
      </c:scatterChart>
      <c:valAx>
        <c:axId val="2066778152"/>
        <c:scaling>
          <c:orientation val="minMax"/>
          <c:max val="10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Volume (L)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6772744"/>
        <c:crosses val="autoZero"/>
        <c:crossBetween val="midCat"/>
      </c:valAx>
      <c:valAx>
        <c:axId val="2066772744"/>
        <c:scaling>
          <c:orientation val="minMax"/>
          <c:max val="1000.0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Pressure (Atm)</a:t>
                </a:r>
              </a:p>
              <a:p>
                <a:pPr>
                  <a:defRPr sz="1400"/>
                </a:pPr>
                <a:endParaRPr lang="en-US" sz="1400"/>
              </a:p>
            </c:rich>
          </c:tx>
          <c:layout>
            <c:manualLayout>
              <c:xMode val="edge"/>
              <c:yMode val="edge"/>
              <c:x val="0.013797375328084"/>
              <c:y val="0.3208782556026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677815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4146624671916"/>
          <c:y val="0.153795342889831"/>
          <c:w val="0.219199212598425"/>
          <c:h val="0.37264789016757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PV/nRT = Actual/ideal </a:t>
            </a:r>
            <a:r>
              <a:rPr lang="en-US" baseline="0"/>
              <a:t> pressure  vs. T for CH4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84767904012"/>
          <c:y val="0.0888888888888889"/>
          <c:w val="0.788806899137608"/>
          <c:h val="0.799410626556296"/>
        </c:manualLayout>
      </c:layout>
      <c:scatterChart>
        <c:scatterStyle val="smoothMarker"/>
        <c:varyColors val="0"/>
        <c:ser>
          <c:idx val="3"/>
          <c:order val="0"/>
          <c:tx>
            <c:strRef>
              <c:f>VaryT!$Q$40</c:f>
              <c:strCache>
                <c:ptCount val="1"/>
                <c:pt idx="0">
                  <c:v>PV/nRT: T = 150</c:v>
                </c:pt>
              </c:strCache>
            </c:strRef>
          </c:tx>
          <c:xVal>
            <c:numRef>
              <c:f>VaryT!$P$41:$P$230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9095.309917355287</c:v>
                </c:pt>
                <c:pt idx="13">
                  <c:v>2783.23546786389</c:v>
                </c:pt>
                <c:pt idx="14">
                  <c:v>1390.552884615382</c:v>
                </c:pt>
                <c:pt idx="15">
                  <c:v>809.5833333333316</c:v>
                </c:pt>
                <c:pt idx="16">
                  <c:v>505.8341908927181</c:v>
                </c:pt>
                <c:pt idx="17">
                  <c:v>327.4129188712511</c:v>
                </c:pt>
                <c:pt idx="18">
                  <c:v>215.0255102040812</c:v>
                </c:pt>
                <c:pt idx="19">
                  <c:v>140.956020401777</c:v>
                </c:pt>
                <c:pt idx="20">
                  <c:v>90.63953488372056</c:v>
                </c:pt>
                <c:pt idx="21">
                  <c:v>55.76596644120684</c:v>
                </c:pt>
                <c:pt idx="22">
                  <c:v>31.29680129716962</c:v>
                </c:pt>
                <c:pt idx="23">
                  <c:v>14.03141920775124</c:v>
                </c:pt>
                <c:pt idx="24">
                  <c:v>1.860685450650635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0.944084910625492</c:v>
                </c:pt>
                <c:pt idx="49">
                  <c:v>2.09201394194622</c:v>
                </c:pt>
                <c:pt idx="50">
                  <c:v>3.193005181347132</c:v>
                </c:pt>
                <c:pt idx="51">
                  <c:v>8.02216220617771</c:v>
                </c:pt>
                <c:pt idx="52">
                  <c:v>11.83988410178884</c:v>
                </c:pt>
                <c:pt idx="53">
                  <c:v>14.82276119402984</c:v>
                </c:pt>
                <c:pt idx="54">
                  <c:v>17.13497226962455</c:v>
                </c:pt>
                <c:pt idx="55">
                  <c:v>18.91419664425146</c:v>
                </c:pt>
                <c:pt idx="56">
                  <c:v>20.27129899578878</c:v>
                </c:pt>
                <c:pt idx="57">
                  <c:v>21.29405410694929</c:v>
                </c:pt>
                <c:pt idx="58">
                  <c:v>22.05152671755724</c:v>
                </c:pt>
                <c:pt idx="59">
                  <c:v>22.59801288936627</c:v>
                </c:pt>
                <c:pt idx="60">
                  <c:v>22.97627931272503</c:v>
                </c:pt>
                <c:pt idx="61">
                  <c:v>23.22012384276089</c:v>
                </c:pt>
                <c:pt idx="62">
                  <c:v>23.35636409736308</c:v>
                </c:pt>
                <c:pt idx="63">
                  <c:v>23.40637065637065</c:v>
                </c:pt>
                <c:pt idx="64">
                  <c:v>23.38724704959299</c:v>
                </c:pt>
                <c:pt idx="65">
                  <c:v>23.31273908885411</c:v>
                </c:pt>
                <c:pt idx="66">
                  <c:v>23.19393777747186</c:v>
                </c:pt>
                <c:pt idx="67">
                  <c:v>23.03982487330154</c:v>
                </c:pt>
                <c:pt idx="68">
                  <c:v>22.85769828926905</c:v>
                </c:pt>
                <c:pt idx="69">
                  <c:v>22.65350542411535</c:v>
                </c:pt>
                <c:pt idx="70">
                  <c:v>22.43210565476191</c:v>
                </c:pt>
                <c:pt idx="71">
                  <c:v>22.19747807269965</c:v>
                </c:pt>
                <c:pt idx="72">
                  <c:v>21.95288668867911</c:v>
                </c:pt>
                <c:pt idx="73">
                  <c:v>21.70101243622449</c:v>
                </c:pt>
                <c:pt idx="74">
                  <c:v>21.44405912848535</c:v>
                </c:pt>
                <c:pt idx="75">
                  <c:v>21.18383888084212</c:v>
                </c:pt>
                <c:pt idx="76">
                  <c:v>20.92184126733766</c:v>
                </c:pt>
                <c:pt idx="77">
                  <c:v>20.65928953180814</c:v>
                </c:pt>
                <c:pt idx="78">
                  <c:v>20.39718645016797</c:v>
                </c:pt>
                <c:pt idx="79">
                  <c:v>19.11727788692425</c:v>
                </c:pt>
                <c:pt idx="80">
                  <c:v>17.92257217847769</c:v>
                </c:pt>
                <c:pt idx="81">
                  <c:v>16.83051659410277</c:v>
                </c:pt>
                <c:pt idx="82">
                  <c:v>15.8408111988514</c:v>
                </c:pt>
                <c:pt idx="83">
                  <c:v>14.94629534345253</c:v>
                </c:pt>
                <c:pt idx="84">
                  <c:v>14.13762157327934</c:v>
                </c:pt>
                <c:pt idx="85">
                  <c:v>13.40526018099547</c:v>
                </c:pt>
                <c:pt idx="86">
                  <c:v>12.74031794770206</c:v>
                </c:pt>
                <c:pt idx="87">
                  <c:v>12.13482206851142</c:v>
                </c:pt>
                <c:pt idx="88">
                  <c:v>11.58176491937574</c:v>
                </c:pt>
                <c:pt idx="89">
                  <c:v>11.07504690087792</c:v>
                </c:pt>
                <c:pt idx="90">
                  <c:v>10.60938152946093</c:v>
                </c:pt>
                <c:pt idx="91">
                  <c:v>10.18019241056232</c:v>
                </c:pt>
                <c:pt idx="92">
                  <c:v>9.78351516402285</c:v>
                </c:pt>
                <c:pt idx="93">
                  <c:v>9.415909407541768</c:v>
                </c:pt>
                <c:pt idx="94">
                  <c:v>9.074382129277565</c:v>
                </c:pt>
                <c:pt idx="95">
                  <c:v>8.756322067594432</c:v>
                </c:pt>
                <c:pt idx="96">
                  <c:v>8.45944401666519</c:v>
                </c:pt>
                <c:pt idx="97">
                  <c:v>8.181741768288076</c:v>
                </c:pt>
                <c:pt idx="98">
                  <c:v>7.921448420216892</c:v>
                </c:pt>
                <c:pt idx="99">
                  <c:v>7.677002897955071</c:v>
                </c:pt>
                <c:pt idx="100">
                  <c:v>7.4470216854241</c:v>
                </c:pt>
                <c:pt idx="101">
                  <c:v>6.475357668840731</c:v>
                </c:pt>
                <c:pt idx="102">
                  <c:v>5.726586450030656</c:v>
                </c:pt>
                <c:pt idx="103">
                  <c:v>5.132304377592525</c:v>
                </c:pt>
                <c:pt idx="104">
                  <c:v>4.649360247436105</c:v>
                </c:pt>
                <c:pt idx="105">
                  <c:v>4.249243523240137</c:v>
                </c:pt>
                <c:pt idx="106">
                  <c:v>3.912383335587717</c:v>
                </c:pt>
                <c:pt idx="107">
                  <c:v>3.624909412401976</c:v>
                </c:pt>
                <c:pt idx="108">
                  <c:v>3.376722226551154</c:v>
                </c:pt>
                <c:pt idx="109">
                  <c:v>3.160295640914975</c:v>
                </c:pt>
                <c:pt idx="110">
                  <c:v>2.96990769988881</c:v>
                </c:pt>
                <c:pt idx="111">
                  <c:v>2.801131328005179</c:v>
                </c:pt>
                <c:pt idx="112">
                  <c:v>2.650488099155424</c:v>
                </c:pt>
                <c:pt idx="113">
                  <c:v>2.515207327820786</c:v>
                </c:pt>
                <c:pt idx="114">
                  <c:v>2.393054950375212</c:v>
                </c:pt>
                <c:pt idx="115">
                  <c:v>2.282209719038944</c:v>
                </c:pt>
                <c:pt idx="116">
                  <c:v>2.181172132592441</c:v>
                </c:pt>
                <c:pt idx="117">
                  <c:v>2.088696439161119</c:v>
                </c:pt>
                <c:pt idx="118">
                  <c:v>2.003739172765728</c:v>
                </c:pt>
                <c:pt idx="119">
                  <c:v>1.925419719035958</c:v>
                </c:pt>
                <c:pt idx="120">
                  <c:v>1.852989754659447</c:v>
                </c:pt>
                <c:pt idx="121">
                  <c:v>1.785809316393365</c:v>
                </c:pt>
                <c:pt idx="122">
                  <c:v>1.723327881143833</c:v>
                </c:pt>
                <c:pt idx="123">
                  <c:v>1.665069274760119</c:v>
                </c:pt>
                <c:pt idx="124">
                  <c:v>1.610619535482486</c:v>
                </c:pt>
                <c:pt idx="125">
                  <c:v>1.559617078734114</c:v>
                </c:pt>
                <c:pt idx="126">
                  <c:v>1.51174466992158</c:v>
                </c:pt>
                <c:pt idx="127">
                  <c:v>1.424304378472707</c:v>
                </c:pt>
                <c:pt idx="128">
                  <c:v>1.34642398170063</c:v>
                </c:pt>
                <c:pt idx="129">
                  <c:v>1.276617278977702</c:v>
                </c:pt>
                <c:pt idx="130">
                  <c:v>1.213690897039328</c:v>
                </c:pt>
                <c:pt idx="131">
                  <c:v>1.104775892857951</c:v>
                </c:pt>
                <c:pt idx="132">
                  <c:v>1.013796603719934</c:v>
                </c:pt>
                <c:pt idx="133">
                  <c:v>0.936660150295456</c:v>
                </c:pt>
                <c:pt idx="134">
                  <c:v>0.870430819993718</c:v>
                </c:pt>
                <c:pt idx="135">
                  <c:v>0.812948145374803</c:v>
                </c:pt>
                <c:pt idx="136">
                  <c:v>0.762586868114393</c:v>
                </c:pt>
                <c:pt idx="137">
                  <c:v>0.71810088203339</c:v>
                </c:pt>
                <c:pt idx="138">
                  <c:v>0.678518768083121</c:v>
                </c:pt>
                <c:pt idx="139">
                  <c:v>0.643072062665963</c:v>
                </c:pt>
                <c:pt idx="140">
                  <c:v>0.611144887559377</c:v>
                </c:pt>
                <c:pt idx="141">
                  <c:v>0.582237871003955</c:v>
                </c:pt>
                <c:pt idx="142">
                  <c:v>0.555941843207213</c:v>
                </c:pt>
                <c:pt idx="143">
                  <c:v>0.531918350436089</c:v>
                </c:pt>
                <c:pt idx="144">
                  <c:v>0.509885011082263</c:v>
                </c:pt>
                <c:pt idx="145">
                  <c:v>0.489604365874377</c:v>
                </c:pt>
                <c:pt idx="146">
                  <c:v>0.470875286782967</c:v>
                </c:pt>
                <c:pt idx="147">
                  <c:v>0.453526284830476</c:v>
                </c:pt>
                <c:pt idx="148">
                  <c:v>0.437410244544357</c:v>
                </c:pt>
                <c:pt idx="149">
                  <c:v>0.422400242414435</c:v>
                </c:pt>
                <c:pt idx="150">
                  <c:v>0.408386197641969</c:v>
                </c:pt>
                <c:pt idx="151">
                  <c:v>0.350279567527124</c:v>
                </c:pt>
                <c:pt idx="152">
                  <c:v>0.306648368441733</c:v>
                </c:pt>
                <c:pt idx="153">
                  <c:v>0.272682630492014</c:v>
                </c:pt>
                <c:pt idx="154">
                  <c:v>0.24549091061949</c:v>
                </c:pt>
                <c:pt idx="155">
                  <c:v>0.223230491069444</c:v>
                </c:pt>
                <c:pt idx="156">
                  <c:v>0.204671444797289</c:v>
                </c:pt>
                <c:pt idx="157">
                  <c:v>0.188961460904781</c:v>
                </c:pt>
                <c:pt idx="158">
                  <c:v>0.1754912545945</c:v>
                </c:pt>
                <c:pt idx="159">
                  <c:v>0.163813711291243</c:v>
                </c:pt>
                <c:pt idx="160">
                  <c:v>0.153593298000368</c:v>
                </c:pt>
                <c:pt idx="161">
                  <c:v>0.144573299737802</c:v>
                </c:pt>
                <c:pt idx="162">
                  <c:v>0.136553959981957</c:v>
                </c:pt>
                <c:pt idx="163">
                  <c:v>0.129377513867656</c:v>
                </c:pt>
                <c:pt idx="164">
                  <c:v>0.122917705077773</c:v>
                </c:pt>
                <c:pt idx="165">
                  <c:v>0.117072293880413</c:v>
                </c:pt>
                <c:pt idx="166">
                  <c:v>0.111757605806833</c:v>
                </c:pt>
                <c:pt idx="167">
                  <c:v>0.106904500668703</c:v>
                </c:pt>
                <c:pt idx="168">
                  <c:v>0.102455348136669</c:v>
                </c:pt>
                <c:pt idx="169">
                  <c:v>0.0983617283613909</c:v>
                </c:pt>
                <c:pt idx="170">
                  <c:v>0.0945826626452182</c:v>
                </c:pt>
                <c:pt idx="171">
                  <c:v>0.0910832368875758</c:v>
                </c:pt>
                <c:pt idx="172">
                  <c:v>0.0878335197095532</c:v>
                </c:pt>
                <c:pt idx="173">
                  <c:v>0.0848077041973926</c:v>
                </c:pt>
                <c:pt idx="174">
                  <c:v>0.0819834211361642</c:v>
                </c:pt>
                <c:pt idx="175">
                  <c:v>0.0768639439907597</c:v>
                </c:pt>
                <c:pt idx="176">
                  <c:v>0.0723462615179721</c:v>
                </c:pt>
                <c:pt idx="177">
                  <c:v>0.0683301527931209</c:v>
                </c:pt>
                <c:pt idx="178">
                  <c:v>0.0647364804404722</c:v>
                </c:pt>
                <c:pt idx="179">
                  <c:v>0.0615019234491181</c:v>
                </c:pt>
                <c:pt idx="180">
                  <c:v>0.0585752138910177</c:v>
                </c:pt>
                <c:pt idx="181">
                  <c:v>0.05591439933288</c:v>
                </c:pt>
                <c:pt idx="182">
                  <c:v>0.0534848189650953</c:v>
                </c:pt>
                <c:pt idx="183">
                  <c:v>0.0512575854022092</c:v>
                </c:pt>
                <c:pt idx="184">
                  <c:v>0.0492084306465267</c:v>
                </c:pt>
                <c:pt idx="185">
                  <c:v>0.0473168182239321</c:v>
                </c:pt>
                <c:pt idx="186">
                  <c:v>0.0455652525202303</c:v>
                </c:pt>
                <c:pt idx="187">
                  <c:v>0.0439387360426187</c:v>
                </c:pt>
                <c:pt idx="188">
                  <c:v>0.0424243389175221</c:v>
                </c:pt>
                <c:pt idx="189">
                  <c:v>0.041010854448568</c:v>
                </c:pt>
              </c:numCache>
            </c:numRef>
          </c:xVal>
          <c:yVal>
            <c:numRef>
              <c:f>VaryT!$Q$41:$Q$230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32.51227852495188</c:v>
                </c:pt>
                <c:pt idx="13">
                  <c:v>10.40123742966439</c:v>
                </c:pt>
                <c:pt idx="14">
                  <c:v>5.422580100864273</c:v>
                </c:pt>
                <c:pt idx="15">
                  <c:v>3.288582879735688</c:v>
                </c:pt>
                <c:pt idx="16">
                  <c:v>2.136922408515829</c:v>
                </c:pt>
                <c:pt idx="17">
                  <c:v>1.436371567068613</c:v>
                </c:pt>
                <c:pt idx="18">
                  <c:v>0.978262131077143</c:v>
                </c:pt>
                <c:pt idx="19">
                  <c:v>0.664184676521493</c:v>
                </c:pt>
                <c:pt idx="20">
                  <c:v>0.441820789099296</c:v>
                </c:pt>
                <c:pt idx="21">
                  <c:v>0.280891211256383</c:v>
                </c:pt>
                <c:pt idx="22">
                  <c:v>0.16272607709959</c:v>
                </c:pt>
                <c:pt idx="23">
                  <c:v>0.0752354917305697</c:v>
                </c:pt>
                <c:pt idx="24">
                  <c:v>0.0102791949503813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0.00889705497055463</c:v>
                </c:pt>
                <c:pt idx="49">
                  <c:v>0.0200550528190474</c:v>
                </c:pt>
                <c:pt idx="50">
                  <c:v>0.031128493115741</c:v>
                </c:pt>
                <c:pt idx="51">
                  <c:v>0.0847250862623367</c:v>
                </c:pt>
                <c:pt idx="52">
                  <c:v>0.134664373568156</c:v>
                </c:pt>
                <c:pt idx="53">
                  <c:v>0.1806332097737</c:v>
                </c:pt>
                <c:pt idx="54">
                  <c:v>0.222730974339096</c:v>
                </c:pt>
                <c:pt idx="55">
                  <c:v>0.261224586036457</c:v>
                </c:pt>
                <c:pt idx="56">
                  <c:v>0.296436251461693</c:v>
                </c:pt>
                <c:pt idx="57">
                  <c:v>0.328692036747125</c:v>
                </c:pt>
                <c:pt idx="58">
                  <c:v>0.358299239866069</c:v>
                </c:pt>
                <c:pt idx="59">
                  <c:v>0.38553763155146</c:v>
                </c:pt>
                <c:pt idx="60">
                  <c:v>0.41065736037042</c:v>
                </c:pt>
                <c:pt idx="61">
                  <c:v>0.433879964565359</c:v>
                </c:pt>
                <c:pt idx="62">
                  <c:v>0.455400713572763</c:v>
                </c:pt>
                <c:pt idx="63">
                  <c:v>0.475391393621957</c:v>
                </c:pt>
                <c:pt idx="64">
                  <c:v>0.49400310609263</c:v>
                </c:pt>
                <c:pt idx="65">
                  <c:v>0.51136888081815</c:v>
                </c:pt>
                <c:pt idx="66">
                  <c:v>0.527606026297191</c:v>
                </c:pt>
                <c:pt idx="67">
                  <c:v>0.542818199143509</c:v>
                </c:pt>
                <c:pt idx="68">
                  <c:v>0.557097204222984</c:v>
                </c:pt>
                <c:pt idx="69">
                  <c:v>0.570524549636506</c:v>
                </c:pt>
                <c:pt idx="70">
                  <c:v>0.583172784915412</c:v>
                </c:pt>
                <c:pt idx="71">
                  <c:v>0.595106650742618</c:v>
                </c:pt>
                <c:pt idx="72">
                  <c:v>0.606384066467698</c:v>
                </c:pt>
                <c:pt idx="73">
                  <c:v>0.617056978851131</c:v>
                </c:pt>
                <c:pt idx="74">
                  <c:v>0.627172092473371</c:v>
                </c:pt>
                <c:pt idx="75">
                  <c:v>0.636771499383507</c:v>
                </c:pt>
                <c:pt idx="76">
                  <c:v>0.645893222974109</c:v>
                </c:pt>
                <c:pt idx="77">
                  <c:v>0.654571688797236</c:v>
                </c:pt>
                <c:pt idx="78">
                  <c:v>0.662838133078819</c:v>
                </c:pt>
                <c:pt idx="79">
                  <c:v>0.698901214486629</c:v>
                </c:pt>
                <c:pt idx="80">
                  <c:v>0.728027141866833</c:v>
                </c:pt>
                <c:pt idx="81">
                  <c:v>0.752033806707005</c:v>
                </c:pt>
                <c:pt idx="82">
                  <c:v>0.772157504209183</c:v>
                </c:pt>
                <c:pt idx="83">
                  <c:v>0.78926736316875</c:v>
                </c:pt>
                <c:pt idx="84">
                  <c:v>0.803991802851209</c:v>
                </c:pt>
                <c:pt idx="85">
                  <c:v>0.816796257677033</c:v>
                </c:pt>
                <c:pt idx="86">
                  <c:v>0.82803268812752</c:v>
                </c:pt>
                <c:pt idx="87">
                  <c:v>0.837972114569397</c:v>
                </c:pt>
                <c:pt idx="88">
                  <c:v>0.846826584404758</c:v>
                </c:pt>
                <c:pt idx="89">
                  <c:v>0.854764363947845</c:v>
                </c:pt>
                <c:pt idx="90">
                  <c:v>0.861920670197492</c:v>
                </c:pt>
                <c:pt idx="91">
                  <c:v>0.868405396952672</c:v>
                </c:pt>
                <c:pt idx="92">
                  <c:v>0.874308772477466</c:v>
                </c:pt>
                <c:pt idx="93">
                  <c:v>0.879705566550738</c:v>
                </c:pt>
                <c:pt idx="94">
                  <c:v>0.884658262664155</c:v>
                </c:pt>
                <c:pt idx="95">
                  <c:v>0.889219480420265</c:v>
                </c:pt>
                <c:pt idx="96">
                  <c:v>0.893433846914026</c:v>
                </c:pt>
                <c:pt idx="97">
                  <c:v>0.897339457891697</c:v>
                </c:pt>
                <c:pt idx="98">
                  <c:v>0.900969029840251</c:v>
                </c:pt>
                <c:pt idx="99">
                  <c:v>0.904350816641064</c:v>
                </c:pt>
                <c:pt idx="100">
                  <c:v>0.907509345043151</c:v>
                </c:pt>
                <c:pt idx="101">
                  <c:v>0.920617102971101</c:v>
                </c:pt>
                <c:pt idx="102">
                  <c:v>0.930471435539955</c:v>
                </c:pt>
                <c:pt idx="103">
                  <c:v>0.938149715621349</c:v>
                </c:pt>
                <c:pt idx="104">
                  <c:v>0.944300968282579</c:v>
                </c:pt>
                <c:pt idx="105">
                  <c:v>0.949339482403963</c:v>
                </c:pt>
                <c:pt idx="106">
                  <c:v>0.95354212419881</c:v>
                </c:pt>
                <c:pt idx="107">
                  <c:v>0.957100949736487</c:v>
                </c:pt>
                <c:pt idx="108">
                  <c:v>0.960153366880254</c:v>
                </c:pt>
                <c:pt idx="109">
                  <c:v>0.962800280561472</c:v>
                </c:pt>
                <c:pt idx="110">
                  <c:v>0.965117458733873</c:v>
                </c:pt>
                <c:pt idx="111">
                  <c:v>0.967162900643595</c:v>
                </c:pt>
                <c:pt idx="112">
                  <c:v>0.968981756942027</c:v>
                </c:pt>
                <c:pt idx="113">
                  <c:v>0.970609700800125</c:v>
                </c:pt>
                <c:pt idx="114">
                  <c:v>0.972075290590305</c:v>
                </c:pt>
                <c:pt idx="115">
                  <c:v>0.973401659351244</c:v>
                </c:pt>
                <c:pt idx="116">
                  <c:v>0.974607744679375</c:v>
                </c:pt>
                <c:pt idx="117">
                  <c:v>0.975709198568237</c:v>
                </c:pt>
                <c:pt idx="118">
                  <c:v>0.976719070322071</c:v>
                </c:pt>
                <c:pt idx="119">
                  <c:v>0.977648325938316</c:v>
                </c:pt>
                <c:pt idx="120">
                  <c:v>0.978506247890682</c:v>
                </c:pt>
                <c:pt idx="121">
                  <c:v>0.979300746255197</c:v>
                </c:pt>
                <c:pt idx="122">
                  <c:v>0.980038603298955</c:v>
                </c:pt>
                <c:pt idx="123">
                  <c:v>0.980725667561204</c:v>
                </c:pt>
                <c:pt idx="124">
                  <c:v>0.981367009189914</c:v>
                </c:pt>
                <c:pt idx="125">
                  <c:v>0.981967045266828</c:v>
                </c:pt>
                <c:pt idx="126">
                  <c:v>0.982529641674599</c:v>
                </c:pt>
                <c:pt idx="127">
                  <c:v>0.983555708588676</c:v>
                </c:pt>
                <c:pt idx="128">
                  <c:v>0.98446793690029</c:v>
                </c:pt>
                <c:pt idx="129">
                  <c:v>0.985284275756615</c:v>
                </c:pt>
                <c:pt idx="130">
                  <c:v>0.986019089316214</c:v>
                </c:pt>
                <c:pt idx="131">
                  <c:v>0.987288554832843</c:v>
                </c:pt>
                <c:pt idx="132">
                  <c:v>0.988346676792527</c:v>
                </c:pt>
                <c:pt idx="133">
                  <c:v>0.989242176768294</c:v>
                </c:pt>
                <c:pt idx="134">
                  <c:v>0.990009869194253</c:v>
                </c:pt>
                <c:pt idx="135">
                  <c:v>0.990675292925667</c:v>
                </c:pt>
                <c:pt idx="136">
                  <c:v>0.991257607427922</c:v>
                </c:pt>
                <c:pt idx="137">
                  <c:v>0.991771467590189</c:v>
                </c:pt>
                <c:pt idx="138">
                  <c:v>0.992228274067445</c:v>
                </c:pt>
                <c:pt idx="139">
                  <c:v>0.992637029056243</c:v>
                </c:pt>
                <c:pt idx="140">
                  <c:v>0.99300493550959</c:v>
                </c:pt>
                <c:pt idx="141">
                  <c:v>0.993337825256565</c:v>
                </c:pt>
                <c:pt idx="142">
                  <c:v>0.99364047043291</c:v>
                </c:pt>
                <c:pt idx="143">
                  <c:v>0.993916813715984</c:v>
                </c:pt>
                <c:pt idx="144">
                  <c:v>0.994170141032929</c:v>
                </c:pt>
                <c:pt idx="145">
                  <c:v>0.994403212840964</c:v>
                </c:pt>
                <c:pt idx="146">
                  <c:v>0.994618365127724</c:v>
                </c:pt>
                <c:pt idx="147">
                  <c:v>0.994817587978133</c:v>
                </c:pt>
                <c:pt idx="148">
                  <c:v>0.995002587313511</c:v>
                </c:pt>
                <c:pt idx="149">
                  <c:v>0.995174833862915</c:v>
                </c:pt>
                <c:pt idx="150">
                  <c:v>0.995335602344551</c:v>
                </c:pt>
                <c:pt idx="151">
                  <c:v>0.996001694975168</c:v>
                </c:pt>
                <c:pt idx="152">
                  <c:v>0.996501319170469</c:v>
                </c:pt>
                <c:pt idx="153">
                  <c:v>0.996889948179431</c:v>
                </c:pt>
                <c:pt idx="154">
                  <c:v>0.997200871799051</c:v>
                </c:pt>
                <c:pt idx="155">
                  <c:v>0.997455277343361</c:v>
                </c:pt>
                <c:pt idx="156">
                  <c:v>0.997667291237089</c:v>
                </c:pt>
                <c:pt idx="157">
                  <c:v>0.997846694192115</c:v>
                </c:pt>
                <c:pt idx="158">
                  <c:v>0.998000472955968</c:v>
                </c:pt>
                <c:pt idx="159">
                  <c:v>0.998133751469921</c:v>
                </c:pt>
                <c:pt idx="160">
                  <c:v>0.998250372900269</c:v>
                </c:pt>
                <c:pt idx="161">
                  <c:v>0.998353276278593</c:v>
                </c:pt>
                <c:pt idx="162">
                  <c:v>0.998444747613626</c:v>
                </c:pt>
                <c:pt idx="163">
                  <c:v>0.998526591715601</c:v>
                </c:pt>
                <c:pt idx="164">
                  <c:v>0.998600252480082</c:v>
                </c:pt>
                <c:pt idx="165">
                  <c:v>0.998666898809277</c:v>
                </c:pt>
                <c:pt idx="166">
                  <c:v>0.998727487103069</c:v>
                </c:pt>
                <c:pt idx="167">
                  <c:v>0.998782807449901</c:v>
                </c:pt>
                <c:pt idx="168">
                  <c:v>0.998833518271204</c:v>
                </c:pt>
                <c:pt idx="169">
                  <c:v>0.998880172652032</c:v>
                </c:pt>
                <c:pt idx="170">
                  <c:v>0.998923238596017</c:v>
                </c:pt>
                <c:pt idx="171">
                  <c:v>0.998963114779652</c:v>
                </c:pt>
                <c:pt idx="172">
                  <c:v>0.999000142930981</c:v>
                </c:pt>
                <c:pt idx="173">
                  <c:v>0.999034617647407</c:v>
                </c:pt>
                <c:pt idx="174">
                  <c:v>0.999066794250112</c:v>
                </c:pt>
                <c:pt idx="175">
                  <c:v>0.999125114836425</c:v>
                </c:pt>
                <c:pt idx="176">
                  <c:v>0.999176574705927</c:v>
                </c:pt>
                <c:pt idx="177">
                  <c:v>0.999222317228188</c:v>
                </c:pt>
                <c:pt idx="178">
                  <c:v>0.99926324508</c:v>
                </c:pt>
                <c:pt idx="179">
                  <c:v>0.999300080414625</c:v>
                </c:pt>
                <c:pt idx="180">
                  <c:v>0.999333407840906</c:v>
                </c:pt>
                <c:pt idx="181">
                  <c:v>0.999363705681501</c:v>
                </c:pt>
                <c:pt idx="182">
                  <c:v>0.999391369077255</c:v>
                </c:pt>
                <c:pt idx="183">
                  <c:v>0.999416727315803</c:v>
                </c:pt>
                <c:pt idx="184">
                  <c:v>0.999440057001517</c:v>
                </c:pt>
                <c:pt idx="185">
                  <c:v>0.999461592186396</c:v>
                </c:pt>
                <c:pt idx="186">
                  <c:v>0.999481532249751</c:v>
                </c:pt>
                <c:pt idx="187">
                  <c:v>0.999500048089466</c:v>
                </c:pt>
                <c:pt idx="188">
                  <c:v>0.999517287032367</c:v>
                </c:pt>
                <c:pt idx="189">
                  <c:v>0.999533376762564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VaryT!$S$40</c:f>
              <c:strCache>
                <c:ptCount val="1"/>
                <c:pt idx="0">
                  <c:v>PV/nRT: T = 200</c:v>
                </c:pt>
              </c:strCache>
            </c:strRef>
          </c:tx>
          <c:xVal>
            <c:numRef>
              <c:f>VaryT!$R$41:$R$230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12514.47658402192</c:v>
                </c:pt>
                <c:pt idx="13">
                  <c:v>4065.422967863889</c:v>
                </c:pt>
                <c:pt idx="14">
                  <c:v>2179.591346153843</c:v>
                </c:pt>
                <c:pt idx="15">
                  <c:v>1379.444444444442</c:v>
                </c:pt>
                <c:pt idx="16">
                  <c:v>951.8124517622829</c:v>
                </c:pt>
                <c:pt idx="17">
                  <c:v>693.7522045855364</c:v>
                </c:pt>
                <c:pt idx="18">
                  <c:v>525.8588435374146</c:v>
                </c:pt>
                <c:pt idx="19">
                  <c:v>410.8902309280926</c:v>
                </c:pt>
                <c:pt idx="20">
                  <c:v>329.1860465116274</c:v>
                </c:pt>
                <c:pt idx="21">
                  <c:v>269.4638831078734</c:v>
                </c:pt>
                <c:pt idx="22">
                  <c:v>224.8345371462261</c:v>
                </c:pt>
                <c:pt idx="23">
                  <c:v>190.8848674836133</c:v>
                </c:pt>
                <c:pt idx="24">
                  <c:v>164.6781457681109</c:v>
                </c:pt>
                <c:pt idx="25">
                  <c:v>144.1986794717885</c:v>
                </c:pt>
                <c:pt idx="26">
                  <c:v>128.02701674277</c:v>
                </c:pt>
                <c:pt idx="27">
                  <c:v>115.141784195838</c:v>
                </c:pt>
                <c:pt idx="28">
                  <c:v>104.7944131095016</c:v>
                </c:pt>
                <c:pt idx="29">
                  <c:v>96.42751479289893</c:v>
                </c:pt>
                <c:pt idx="30">
                  <c:v>89.62029569892428</c:v>
                </c:pt>
                <c:pt idx="31">
                  <c:v>84.05122072624374</c:v>
                </c:pt>
                <c:pt idx="32">
                  <c:v>79.47196354269834</c:v>
                </c:pt>
                <c:pt idx="33">
                  <c:v>75.68891092282087</c:v>
                </c:pt>
                <c:pt idx="34">
                  <c:v>72.54982447158607</c:v>
                </c:pt>
                <c:pt idx="35">
                  <c:v>69.93408662900168</c:v>
                </c:pt>
                <c:pt idx="36">
                  <c:v>67.74547773833109</c:v>
                </c:pt>
                <c:pt idx="37">
                  <c:v>65.90676635355345</c:v>
                </c:pt>
                <c:pt idx="38">
                  <c:v>64.35561560150358</c:v>
                </c:pt>
                <c:pt idx="39">
                  <c:v>63.04145615655301</c:v>
                </c:pt>
                <c:pt idx="40">
                  <c:v>61.92307692307684</c:v>
                </c:pt>
                <c:pt idx="41">
                  <c:v>60.96675395118297</c:v>
                </c:pt>
                <c:pt idx="42">
                  <c:v>60.14478671152872</c:v>
                </c:pt>
                <c:pt idx="43">
                  <c:v>59.43434530059343</c:v>
                </c:pt>
                <c:pt idx="44">
                  <c:v>58.81655684314165</c:v>
                </c:pt>
                <c:pt idx="45">
                  <c:v>58.27577725304991</c:v>
                </c:pt>
                <c:pt idx="46">
                  <c:v>57.79900760882384</c:v>
                </c:pt>
                <c:pt idx="47">
                  <c:v>57.37542407171085</c:v>
                </c:pt>
                <c:pt idx="48">
                  <c:v>56.99599747893149</c:v>
                </c:pt>
                <c:pt idx="49">
                  <c:v>56.65318415471216</c:v>
                </c:pt>
                <c:pt idx="50">
                  <c:v>56.3406735751295</c:v>
                </c:pt>
                <c:pt idx="51">
                  <c:v>55.07491449975569</c:v>
                </c:pt>
                <c:pt idx="52">
                  <c:v>54.05181825816744</c:v>
                </c:pt>
                <c:pt idx="53">
                  <c:v>53.09701492537312</c:v>
                </c:pt>
                <c:pt idx="54">
                  <c:v>52.14350469283275</c:v>
                </c:pt>
                <c:pt idx="55">
                  <c:v>51.17048595242755</c:v>
                </c:pt>
                <c:pt idx="56">
                  <c:v>50.17654680919984</c:v>
                </c:pt>
                <c:pt idx="57">
                  <c:v>49.1676954112971</c:v>
                </c:pt>
                <c:pt idx="58">
                  <c:v>48.15203562340966</c:v>
                </c:pt>
                <c:pt idx="59">
                  <c:v>47.13748657357679</c:v>
                </c:pt>
                <c:pt idx="60">
                  <c:v>46.13090685222841</c:v>
                </c:pt>
                <c:pt idx="61">
                  <c:v>45.13785888549594</c:v>
                </c:pt>
                <c:pt idx="62">
                  <c:v>44.16265212981744</c:v>
                </c:pt>
                <c:pt idx="63">
                  <c:v>43.2084942084942</c:v>
                </c:pt>
                <c:pt idx="64">
                  <c:v>42.277670622337</c:v>
                </c:pt>
                <c:pt idx="65">
                  <c:v>41.37171796209355</c:v>
                </c:pt>
                <c:pt idx="66">
                  <c:v>40.49157690057472</c:v>
                </c:pt>
                <c:pt idx="67">
                  <c:v>39.637721313431</c:v>
                </c:pt>
                <c:pt idx="68">
                  <c:v>38.81026438569207</c:v>
                </c:pt>
                <c:pt idx="69">
                  <c:v>38.00904434627104</c:v>
                </c:pt>
                <c:pt idx="70">
                  <c:v>37.2336929563492</c:v>
                </c:pt>
                <c:pt idx="71">
                  <c:v>36.48368977186399</c:v>
                </c:pt>
                <c:pt idx="72">
                  <c:v>35.75840485826188</c:v>
                </c:pt>
                <c:pt idx="73">
                  <c:v>35.05713222789115</c:v>
                </c:pt>
                <c:pt idx="74">
                  <c:v>34.3791158750175</c:v>
                </c:pt>
                <c:pt idx="75">
                  <c:v>33.72356993218685</c:v>
                </c:pt>
                <c:pt idx="76">
                  <c:v>33.08969417362473</c:v>
                </c:pt>
                <c:pt idx="77">
                  <c:v>32.4766858451722</c:v>
                </c:pt>
                <c:pt idx="78">
                  <c:v>31.88374860022396</c:v>
                </c:pt>
                <c:pt idx="79">
                  <c:v>29.19340755293604</c:v>
                </c:pt>
                <c:pt idx="80">
                  <c:v>26.89676290463692</c:v>
                </c:pt>
                <c:pt idx="81">
                  <c:v>24.92002763511223</c:v>
                </c:pt>
                <c:pt idx="82">
                  <c:v>23.20441493180186</c:v>
                </c:pt>
                <c:pt idx="83">
                  <c:v>21.70354172026413</c:v>
                </c:pt>
                <c:pt idx="84">
                  <c:v>20.38077434260375</c:v>
                </c:pt>
                <c:pt idx="85">
                  <c:v>19.20701357466063</c:v>
                </c:pt>
                <c:pt idx="86">
                  <c:v>18.15896559693608</c:v>
                </c:pt>
                <c:pt idx="87">
                  <c:v>17.21782504175226</c:v>
                </c:pt>
                <c:pt idx="88">
                  <c:v>16.36827915176025</c:v>
                </c:pt>
                <c:pt idx="89">
                  <c:v>15.59775413191849</c:v>
                </c:pt>
                <c:pt idx="90">
                  <c:v>14.89584203928123</c:v>
                </c:pt>
                <c:pt idx="91">
                  <c:v>14.25386198959329</c:v>
                </c:pt>
                <c:pt idx="92">
                  <c:v>13.6645215961076</c:v>
                </c:pt>
                <c:pt idx="93">
                  <c:v>13.12165362719495</c:v>
                </c:pt>
                <c:pt idx="94">
                  <c:v>12.62000950570342</c:v>
                </c:pt>
                <c:pt idx="95">
                  <c:v>12.15509609012591</c:v>
                </c:pt>
                <c:pt idx="96">
                  <c:v>11.72304567113544</c:v>
                </c:pt>
                <c:pt idx="97">
                  <c:v>11.32051165812896</c:v>
                </c:pt>
                <c:pt idx="98">
                  <c:v>10.94458428818035</c:v>
                </c:pt>
                <c:pt idx="99">
                  <c:v>10.59272205656792</c:v>
                </c:pt>
                <c:pt idx="100">
                  <c:v>10.26269558056547</c:v>
                </c:pt>
                <c:pt idx="101">
                  <c:v>8.87870818430465</c:v>
                </c:pt>
                <c:pt idx="102">
                  <c:v>7.822948600040874</c:v>
                </c:pt>
                <c:pt idx="103">
                  <c:v>6.991220651604847</c:v>
                </c:pt>
                <c:pt idx="104">
                  <c:v>6.319146996581474</c:v>
                </c:pt>
                <c:pt idx="105">
                  <c:v>5.764831584705858</c:v>
                </c:pt>
                <c:pt idx="106">
                  <c:v>5.299844447450289</c:v>
                </c:pt>
                <c:pt idx="107">
                  <c:v>4.904218467029065</c:v>
                </c:pt>
                <c:pt idx="108">
                  <c:v>4.563520791864124</c:v>
                </c:pt>
                <c:pt idx="109">
                  <c:v>4.267060854553301</c:v>
                </c:pt>
                <c:pt idx="110">
                  <c:v>4.00675193318508</c:v>
                </c:pt>
                <c:pt idx="111">
                  <c:v>3.776364262023052</c:v>
                </c:pt>
                <c:pt idx="112">
                  <c:v>3.571021169244268</c:v>
                </c:pt>
                <c:pt idx="113">
                  <c:v>3.386850767657632</c:v>
                </c:pt>
                <c:pt idx="114">
                  <c:v>3.220739933833615</c:v>
                </c:pt>
                <c:pt idx="115">
                  <c:v>3.070157176405667</c:v>
                </c:pt>
                <c:pt idx="116">
                  <c:v>2.933022898553007</c:v>
                </c:pt>
                <c:pt idx="117">
                  <c:v>2.807612895567062</c:v>
                </c:pt>
                <c:pt idx="118">
                  <c:v>2.692485563687638</c:v>
                </c:pt>
                <c:pt idx="119">
                  <c:v>2.586426292047944</c:v>
                </c:pt>
                <c:pt idx="120">
                  <c:v>2.488404485502536</c:v>
                </c:pt>
                <c:pt idx="121">
                  <c:v>2.397539993874281</c:v>
                </c:pt>
                <c:pt idx="122">
                  <c:v>2.313076630640757</c:v>
                </c:pt>
                <c:pt idx="123">
                  <c:v>2.234361094051937</c:v>
                </c:pt>
                <c:pt idx="124">
                  <c:v>2.160826047309982</c:v>
                </c:pt>
                <c:pt idx="125">
                  <c:v>2.091976431028073</c:v>
                </c:pt>
                <c:pt idx="126">
                  <c:v>2.02737830989544</c:v>
                </c:pt>
                <c:pt idx="127">
                  <c:v>1.909453127467646</c:v>
                </c:pt>
                <c:pt idx="128">
                  <c:v>1.8044912348601</c:v>
                </c:pt>
                <c:pt idx="129">
                  <c:v>1.710466621277748</c:v>
                </c:pt>
                <c:pt idx="130">
                  <c:v>1.625754529385771</c:v>
                </c:pt>
                <c:pt idx="131">
                  <c:v>1.47923287091804</c:v>
                </c:pt>
                <c:pt idx="132">
                  <c:v>1.356937138293246</c:v>
                </c:pt>
                <c:pt idx="133">
                  <c:v>1.253318070216427</c:v>
                </c:pt>
                <c:pt idx="134">
                  <c:v>1.164400957270536</c:v>
                </c:pt>
                <c:pt idx="135">
                  <c:v>1.08726419383307</c:v>
                </c:pt>
                <c:pt idx="136">
                  <c:v>1.019712178319191</c:v>
                </c:pt>
                <c:pt idx="137">
                  <c:v>0.96006299842053</c:v>
                </c:pt>
                <c:pt idx="138">
                  <c:v>0.90700650559231</c:v>
                </c:pt>
                <c:pt idx="139">
                  <c:v>0.85950697921482</c:v>
                </c:pt>
                <c:pt idx="140">
                  <c:v>0.816734850079169</c:v>
                </c:pt>
                <c:pt idx="141">
                  <c:v>0.778017841610715</c:v>
                </c:pt>
                <c:pt idx="142">
                  <c:v>0.74280537771981</c:v>
                </c:pt>
                <c:pt idx="143">
                  <c:v>0.7106422366243</c:v>
                </c:pt>
                <c:pt idx="144">
                  <c:v>0.681148764776351</c:v>
                </c:pt>
                <c:pt idx="145">
                  <c:v>0.654005821165836</c:v>
                </c:pt>
                <c:pt idx="146">
                  <c:v>0.628943183166244</c:v>
                </c:pt>
                <c:pt idx="147">
                  <c:v>0.605730519691663</c:v>
                </c:pt>
                <c:pt idx="148">
                  <c:v>0.584170292045538</c:v>
                </c:pt>
                <c:pt idx="149">
                  <c:v>0.564092118700816</c:v>
                </c:pt>
                <c:pt idx="150">
                  <c:v>0.545348263522626</c:v>
                </c:pt>
                <c:pt idx="151">
                  <c:v>0.467651668267458</c:v>
                </c:pt>
                <c:pt idx="152">
                  <c:v>0.409333241255643</c:v>
                </c:pt>
                <c:pt idx="153">
                  <c:v>0.363947211026388</c:v>
                </c:pt>
                <c:pt idx="154">
                  <c:v>0.32762121415932</c:v>
                </c:pt>
                <c:pt idx="155">
                  <c:v>0.297888588643556</c:v>
                </c:pt>
                <c:pt idx="156">
                  <c:v>0.273103593063052</c:v>
                </c:pt>
                <c:pt idx="157">
                  <c:v>0.252126129332607</c:v>
                </c:pt>
                <c:pt idx="158">
                  <c:v>0.234141400683823</c:v>
                </c:pt>
                <c:pt idx="159">
                  <c:v>0.218551615054991</c:v>
                </c:pt>
                <c:pt idx="160">
                  <c:v>0.20490825150049</c:v>
                </c:pt>
                <c:pt idx="161">
                  <c:v>0.192868205878777</c:v>
                </c:pt>
                <c:pt idx="162">
                  <c:v>0.182164539235202</c:v>
                </c:pt>
                <c:pt idx="163">
                  <c:v>0.172586454316616</c:v>
                </c:pt>
                <c:pt idx="164">
                  <c:v>0.163965273437031</c:v>
                </c:pt>
                <c:pt idx="165">
                  <c:v>0.156164419051435</c:v>
                </c:pt>
                <c:pt idx="166">
                  <c:v>0.149072124546852</c:v>
                </c:pt>
                <c:pt idx="167">
                  <c:v>0.142596044999984</c:v>
                </c:pt>
                <c:pt idx="168">
                  <c:v>0.136659214182225</c:v>
                </c:pt>
                <c:pt idx="169">
                  <c:v>0.131196971148521</c:v>
                </c:pt>
                <c:pt idx="170">
                  <c:v>0.126154595558516</c:v>
                </c:pt>
                <c:pt idx="171">
                  <c:v>0.121485468113476</c:v>
                </c:pt>
                <c:pt idx="172">
                  <c:v>0.11714962491886</c:v>
                </c:pt>
                <c:pt idx="173">
                  <c:v>0.11311261074912</c:v>
                </c:pt>
                <c:pt idx="174">
                  <c:v>0.109344561514886</c:v>
                </c:pt>
                <c:pt idx="175">
                  <c:v>0.102514555529346</c:v>
                </c:pt>
                <c:pt idx="176">
                  <c:v>0.0964876335810561</c:v>
                </c:pt>
                <c:pt idx="177">
                  <c:v>0.091130018538976</c:v>
                </c:pt>
                <c:pt idx="178">
                  <c:v>0.0863360828772316</c:v>
                </c:pt>
                <c:pt idx="179">
                  <c:v>0.0820213145988241</c:v>
                </c:pt>
                <c:pt idx="180">
                  <c:v>0.0781172919907447</c:v>
                </c:pt>
                <c:pt idx="181">
                  <c:v>0.0745680283116085</c:v>
                </c:pt>
                <c:pt idx="182">
                  <c:v>0.0713272696472223</c:v>
                </c:pt>
                <c:pt idx="183">
                  <c:v>0.0683564680362789</c:v>
                </c:pt>
                <c:pt idx="184">
                  <c:v>0.0656232408620356</c:v>
                </c:pt>
                <c:pt idx="185">
                  <c:v>0.063100185639799</c:v>
                </c:pt>
                <c:pt idx="186">
                  <c:v>0.0607639580928174</c:v>
                </c:pt>
                <c:pt idx="187">
                  <c:v>0.0585945477166889</c:v>
                </c:pt>
                <c:pt idx="188">
                  <c:v>0.0565747031781785</c:v>
                </c:pt>
                <c:pt idx="189">
                  <c:v>0.0546894725980906</c:v>
                </c:pt>
              </c:numCache>
            </c:numRef>
          </c:xVal>
          <c:yVal>
            <c:numRef>
              <c:f>VaryT!$S$41:$S$230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33.5508755603805</c:v>
                </c:pt>
                <c:pt idx="13">
                  <c:v>11.39467807224829</c:v>
                </c:pt>
                <c:pt idx="14">
                  <c:v>6.374627383340511</c:v>
                </c:pt>
                <c:pt idx="15">
                  <c:v>4.202548270912875</c:v>
                </c:pt>
                <c:pt idx="16">
                  <c:v>3.01573528464774</c:v>
                </c:pt>
                <c:pt idx="17">
                  <c:v>2.282635818158602</c:v>
                </c:pt>
                <c:pt idx="18">
                  <c:v>1.794302658913918</c:v>
                </c:pt>
                <c:pt idx="19">
                  <c:v>1.452085875812172</c:v>
                </c:pt>
                <c:pt idx="20">
                  <c:v>1.203458615080285</c:v>
                </c:pt>
                <c:pt idx="21">
                  <c:v>1.017960075108954</c:v>
                </c:pt>
                <c:pt idx="22">
                  <c:v>0.876761538956768</c:v>
                </c:pt>
                <c:pt idx="23">
                  <c:v>0.767633515349651</c:v>
                </c:pt>
                <c:pt idx="24">
                  <c:v>0.68231257081596</c:v>
                </c:pt>
                <c:pt idx="25">
                  <c:v>0.615032144956446</c:v>
                </c:pt>
                <c:pt idx="26">
                  <c:v>0.56165885970506</c:v>
                </c:pt>
                <c:pt idx="27">
                  <c:v>0.519162322111383</c:v>
                </c:pt>
                <c:pt idx="28">
                  <c:v>0.485277564972101</c:v>
                </c:pt>
                <c:pt idx="29">
                  <c:v>0.458283338645267</c:v>
                </c:pt>
                <c:pt idx="30">
                  <c:v>0.436852525951374</c:v>
                </c:pt>
                <c:pt idx="31">
                  <c:v>0.419948824003899</c:v>
                </c:pt>
                <c:pt idx="32">
                  <c:v>0.406753895782761</c:v>
                </c:pt>
                <c:pt idx="33">
                  <c:v>0.396615058454948</c:v>
                </c:pt>
                <c:pt idx="34">
                  <c:v>0.389007101724323</c:v>
                </c:pt>
                <c:pt idx="35">
                  <c:v>0.383504009054969</c:v>
                </c:pt>
                <c:pt idx="36">
                  <c:v>0.379757735311142</c:v>
                </c:pt>
                <c:pt idx="37">
                  <c:v>0.377482088547041</c:v>
                </c:pt>
                <c:pt idx="38">
                  <c:v>0.376440354481133</c:v>
                </c:pt>
                <c:pt idx="39">
                  <c:v>0.376435699691823</c:v>
                </c:pt>
                <c:pt idx="40">
                  <c:v>0.377303661485967</c:v>
                </c:pt>
                <c:pt idx="41">
                  <c:v>0.378906221241815</c:v>
                </c:pt>
                <c:pt idx="42">
                  <c:v>0.381127091030891</c:v>
                </c:pt>
                <c:pt idx="43">
                  <c:v>0.383867938207586</c:v>
                </c:pt>
                <c:pt idx="44">
                  <c:v>0.387045341156428</c:v>
                </c:pt>
                <c:pt idx="45">
                  <c:v>0.390588319390415</c:v>
                </c:pt>
                <c:pt idx="46">
                  <c:v>0.394436318071428</c:v>
                </c:pt>
                <c:pt idx="47">
                  <c:v>0.398537554483003</c:v>
                </c:pt>
                <c:pt idx="48">
                  <c:v>0.402847654615894</c:v>
                </c:pt>
                <c:pt idx="49">
                  <c:v>0.407328523656839</c:v>
                </c:pt>
                <c:pt idx="50">
                  <c:v>0.411947406106236</c:v>
                </c:pt>
                <c:pt idx="51">
                  <c:v>0.436250236715101</c:v>
                </c:pt>
                <c:pt idx="52">
                  <c:v>0.461080584702866</c:v>
                </c:pt>
                <c:pt idx="53">
                  <c:v>0.485288340166096</c:v>
                </c:pt>
                <c:pt idx="54">
                  <c:v>0.508345159081967</c:v>
                </c:pt>
                <c:pt idx="55">
                  <c:v>0.530037936382689</c:v>
                </c:pt>
                <c:pt idx="56">
                  <c:v>0.55031552678869</c:v>
                </c:pt>
                <c:pt idx="57">
                  <c:v>0.569209244951648</c:v>
                </c:pt>
                <c:pt idx="58">
                  <c:v>0.586790587660366</c:v>
                </c:pt>
                <c:pt idx="59">
                  <c:v>0.603148438974599</c:v>
                </c:pt>
                <c:pt idx="60">
                  <c:v>0.618376767456145</c:v>
                </c:pt>
                <c:pt idx="61">
                  <c:v>0.632568093082139</c:v>
                </c:pt>
                <c:pt idx="62">
                  <c:v>0.64581017006801</c:v>
                </c:pt>
                <c:pt idx="63">
                  <c:v>0.658184471857394</c:v>
                </c:pt>
                <c:pt idx="64">
                  <c:v>0.669765681319012</c:v>
                </c:pt>
                <c:pt idx="65">
                  <c:v>0.680621731036148</c:v>
                </c:pt>
                <c:pt idx="66">
                  <c:v>0.690814131864546</c:v>
                </c:pt>
                <c:pt idx="67">
                  <c:v>0.700398439001645</c:v>
                </c:pt>
                <c:pt idx="68">
                  <c:v>0.709424769419182</c:v>
                </c:pt>
                <c:pt idx="69">
                  <c:v>0.717938322407021</c:v>
                </c:pt>
                <c:pt idx="70">
                  <c:v>0.725979877286848</c:v>
                </c:pt>
                <c:pt idx="71">
                  <c:v>0.733586255466434</c:v>
                </c:pt>
                <c:pt idx="72">
                  <c:v>0.740790741640814</c:v>
                </c:pt>
                <c:pt idx="73">
                  <c:v>0.747623463305015</c:v>
                </c:pt>
                <c:pt idx="74">
                  <c:v>0.75411173013687</c:v>
                </c:pt>
                <c:pt idx="75">
                  <c:v>0.760280336029072</c:v>
                </c:pt>
                <c:pt idx="76">
                  <c:v>0.766151827076371</c:v>
                </c:pt>
                <c:pt idx="77">
                  <c:v>0.771746738948157</c:v>
                </c:pt>
                <c:pt idx="78">
                  <c:v>0.777083806975968</c:v>
                </c:pt>
                <c:pt idx="79">
                  <c:v>0.800452924617427</c:v>
                </c:pt>
                <c:pt idx="80">
                  <c:v>0.819423680984551</c:v>
                </c:pt>
                <c:pt idx="81">
                  <c:v>0.835121569541295</c:v>
                </c:pt>
                <c:pt idx="82">
                  <c:v>0.848321286807282</c:v>
                </c:pt>
                <c:pt idx="83">
                  <c:v>0.859572393259303</c:v>
                </c:pt>
                <c:pt idx="84">
                  <c:v>0.869275045078152</c:v>
                </c:pt>
                <c:pt idx="85">
                  <c:v>0.877727283755513</c:v>
                </c:pt>
                <c:pt idx="86">
                  <c:v>0.885155525076095</c:v>
                </c:pt>
                <c:pt idx="87">
                  <c:v>0.891734784638644</c:v>
                </c:pt>
                <c:pt idx="88">
                  <c:v>0.897602439470158</c:v>
                </c:pt>
                <c:pt idx="89">
                  <c:v>0.90286780558875</c:v>
                </c:pt>
                <c:pt idx="90">
                  <c:v>0.907618939756351</c:v>
                </c:pt>
                <c:pt idx="91">
                  <c:v>0.9119275584373</c:v>
                </c:pt>
                <c:pt idx="92">
                  <c:v>0.915852653894611</c:v>
                </c:pt>
                <c:pt idx="93">
                  <c:v>0.919443192254094</c:v>
                </c:pt>
                <c:pt idx="94">
                  <c:v>0.922740153963204</c:v>
                </c:pt>
                <c:pt idx="95">
                  <c:v>0.925778096067353</c:v>
                </c:pt>
                <c:pt idx="96">
                  <c:v>0.928586361959303</c:v>
                </c:pt>
                <c:pt idx="97">
                  <c:v>0.931190027935297</c:v>
                </c:pt>
                <c:pt idx="98">
                  <c:v>0.933610650953722</c:v>
                </c:pt>
                <c:pt idx="99">
                  <c:v>0.935866864612691</c:v>
                </c:pt>
                <c:pt idx="100">
                  <c:v>0.937974858082391</c:v>
                </c:pt>
                <c:pt idx="101">
                  <c:v>0.946730399861878</c:v>
                </c:pt>
                <c:pt idx="102">
                  <c:v>0.953320570319385</c:v>
                </c:pt>
                <c:pt idx="103">
                  <c:v>0.958460057647508</c:v>
                </c:pt>
                <c:pt idx="104">
                  <c:v>0.962580276106123</c:v>
                </c:pt>
                <c:pt idx="105">
                  <c:v>0.965957034970821</c:v>
                </c:pt>
                <c:pt idx="106">
                  <c:v>0.96877488071843</c:v>
                </c:pt>
                <c:pt idx="107">
                  <c:v>0.971161955754598</c:v>
                </c:pt>
                <c:pt idx="108">
                  <c:v>0.973210015325642</c:v>
                </c:pt>
                <c:pt idx="109">
                  <c:v>0.974986485777168</c:v>
                </c:pt>
                <c:pt idx="110">
                  <c:v>0.976542026123588</c:v>
                </c:pt>
                <c:pt idx="111">
                  <c:v>0.977915434657444</c:v>
                </c:pt>
                <c:pt idx="112">
                  <c:v>0.979136927955107</c:v>
                </c:pt>
                <c:pt idx="113">
                  <c:v>0.980230389128306</c:v>
                </c:pt>
                <c:pt idx="114">
                  <c:v>0.981214944502076</c:v>
                </c:pt>
                <c:pt idx="115">
                  <c:v>0.982106091648169</c:v>
                </c:pt>
                <c:pt idx="116">
                  <c:v>0.982916520962804</c:v>
                </c:pt>
                <c:pt idx="117">
                  <c:v>0.983656723708909</c:v>
                </c:pt>
                <c:pt idx="118">
                  <c:v>0.984335448581881</c:v>
                </c:pt>
                <c:pt idx="119">
                  <c:v>0.984960049067734</c:v>
                </c:pt>
                <c:pt idx="120">
                  <c:v>0.985536750899737</c:v>
                </c:pt>
                <c:pt idx="121">
                  <c:v>0.986070860263917</c:v>
                </c:pt>
                <c:pt idx="122">
                  <c:v>0.986566927521649</c:v>
                </c:pt>
                <c:pt idx="123">
                  <c:v>0.987028877155529</c:v>
                </c:pt>
                <c:pt idx="124">
                  <c:v>0.987460111797762</c:v>
                </c:pt>
                <c:pt idx="125">
                  <c:v>0.987863596177648</c:v>
                </c:pt>
                <c:pt idx="126">
                  <c:v>0.988241925369457</c:v>
                </c:pt>
                <c:pt idx="127">
                  <c:v>0.9889319755956</c:v>
                </c:pt>
                <c:pt idx="128">
                  <c:v>0.98954552240683</c:v>
                </c:pt>
                <c:pt idx="129">
                  <c:v>0.990094619920705</c:v>
                </c:pt>
                <c:pt idx="130">
                  <c:v>0.9905889162721</c:v>
                </c:pt>
                <c:pt idx="131">
                  <c:v>0.991442942974557</c:v>
                </c:pt>
                <c:pt idx="132">
                  <c:v>0.992154865922432</c:v>
                </c:pt>
                <c:pt idx="133">
                  <c:v>0.992757428272821</c:v>
                </c:pt>
                <c:pt idx="134">
                  <c:v>0.9932740313056</c:v>
                </c:pt>
                <c:pt idx="135">
                  <c:v>0.993721844229591</c:v>
                </c:pt>
                <c:pt idx="136">
                  <c:v>0.994113749275351</c:v>
                </c:pt>
                <c:pt idx="137">
                  <c:v>0.994459601093651</c:v>
                </c:pt>
                <c:pt idx="138">
                  <c:v>0.994767066820715</c:v>
                </c:pt>
                <c:pt idx="139">
                  <c:v>0.995042201138288</c:v>
                </c:pt>
                <c:pt idx="140">
                  <c:v>0.995289848987533</c:v>
                </c:pt>
                <c:pt idx="141">
                  <c:v>0.995513933330796</c:v>
                </c:pt>
                <c:pt idx="142">
                  <c:v>0.995717664503767</c:v>
                </c:pt>
                <c:pt idx="143">
                  <c:v>0.995903695001152</c:v>
                </c:pt>
                <c:pt idx="144">
                  <c:v>0.996074235597881</c:v>
                </c:pt>
                <c:pt idx="145">
                  <c:v>0.996231143623318</c:v>
                </c:pt>
                <c:pt idx="146">
                  <c:v>0.996375990879988</c:v>
                </c:pt>
                <c:pt idx="147">
                  <c:v>0.996510116480313</c:v>
                </c:pt>
                <c:pt idx="148">
                  <c:v>0.996634668369185</c:v>
                </c:pt>
                <c:pt idx="149">
                  <c:v>0.996750636261496</c:v>
                </c:pt>
                <c:pt idx="150">
                  <c:v>0.996858877996513</c:v>
                </c:pt>
                <c:pt idx="151">
                  <c:v>0.997307359819707</c:v>
                </c:pt>
                <c:pt idx="152">
                  <c:v>0.997643775909441</c:v>
                </c:pt>
                <c:pt idx="153">
                  <c:v>0.997905465280739</c:v>
                </c:pt>
                <c:pt idx="154">
                  <c:v>0.998114837190228</c:v>
                </c:pt>
                <c:pt idx="155">
                  <c:v>0.998286154971703</c:v>
                </c:pt>
                <c:pt idx="156">
                  <c:v>0.99842892906307</c:v>
                </c:pt>
                <c:pt idx="157">
                  <c:v>0.998549744493021</c:v>
                </c:pt>
                <c:pt idx="158">
                  <c:v>0.998653305378237</c:v>
                </c:pt>
                <c:pt idx="159">
                  <c:v>0.998743061730706</c:v>
                </c:pt>
                <c:pt idx="160">
                  <c:v>0.998821601269755</c:v>
                </c:pt>
                <c:pt idx="161">
                  <c:v>0.998890902979286</c:v>
                </c:pt>
                <c:pt idx="162">
                  <c:v>0.99895250616428</c:v>
                </c:pt>
                <c:pt idx="163">
                  <c:v>0.99900762613201</c:v>
                </c:pt>
                <c:pt idx="164">
                  <c:v>0.999057235175671</c:v>
                </c:pt>
                <c:pt idx="165">
                  <c:v>0.999102120424123</c:v>
                </c:pt>
                <c:pt idx="166">
                  <c:v>0.99914292591724</c:v>
                </c:pt>
                <c:pt idx="167">
                  <c:v>0.999180183706935</c:v>
                </c:pt>
                <c:pt idx="168">
                  <c:v>0.999214337184194</c:v>
                </c:pt>
                <c:pt idx="169">
                  <c:v>0.999245758808503</c:v>
                </c:pt>
                <c:pt idx="170">
                  <c:v>0.99927476374647</c:v>
                </c:pt>
                <c:pt idx="171">
                  <c:v>0.999301620480088</c:v>
                </c:pt>
                <c:pt idx="172">
                  <c:v>0.999326559142116</c:v>
                </c:pt>
                <c:pt idx="173">
                  <c:v>0.999349778127123</c:v>
                </c:pt>
                <c:pt idx="174">
                  <c:v>0.999371449380504</c:v>
                </c:pt>
                <c:pt idx="175">
                  <c:v>0.999410729021168</c:v>
                </c:pt>
                <c:pt idx="176">
                  <c:v>0.999445388056273</c:v>
                </c:pt>
                <c:pt idx="177">
                  <c:v>0.999476196503515</c:v>
                </c:pt>
                <c:pt idx="178">
                  <c:v>0.999503762288205</c:v>
                </c:pt>
                <c:pt idx="179">
                  <c:v>0.999528571762419</c:v>
                </c:pt>
                <c:pt idx="180">
                  <c:v>0.99955101864833</c:v>
                </c:pt>
                <c:pt idx="181">
                  <c:v>0.999571425088587</c:v>
                </c:pt>
                <c:pt idx="182">
                  <c:v>0.999590057205772</c:v>
                </c:pt>
                <c:pt idx="183">
                  <c:v>0.999607136772298</c:v>
                </c:pt>
                <c:pt idx="184">
                  <c:v>0.999622850079752</c:v>
                </c:pt>
                <c:pt idx="185">
                  <c:v>0.999637354761622</c:v>
                </c:pt>
                <c:pt idx="186">
                  <c:v>0.999650785099969</c:v>
                </c:pt>
                <c:pt idx="187">
                  <c:v>0.999663256195033</c:v>
                </c:pt>
                <c:pt idx="188">
                  <c:v>0.999674867272226</c:v>
                </c:pt>
                <c:pt idx="189">
                  <c:v>0.99968570432776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VaryT!$U$40</c:f>
              <c:strCache>
                <c:ptCount val="1"/>
                <c:pt idx="0">
                  <c:v>PV/nRT: T = 250</c:v>
                </c:pt>
              </c:strCache>
            </c:strRef>
          </c:tx>
          <c:xVal>
            <c:numRef>
              <c:f>VaryT!$T$41:$T$230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15933.64325068856</c:v>
                </c:pt>
                <c:pt idx="13">
                  <c:v>5347.610467863888</c:v>
                </c:pt>
                <c:pt idx="14">
                  <c:v>2968.629807692304</c:v>
                </c:pt>
                <c:pt idx="15">
                  <c:v>1949.305555555553</c:v>
                </c:pt>
                <c:pt idx="16">
                  <c:v>1397.790712631848</c:v>
                </c:pt>
                <c:pt idx="17">
                  <c:v>1060.091490299822</c:v>
                </c:pt>
                <c:pt idx="18">
                  <c:v>836.6921768707478</c:v>
                </c:pt>
                <c:pt idx="19">
                  <c:v>680.8244414544084</c:v>
                </c:pt>
                <c:pt idx="20">
                  <c:v>567.7325581395344</c:v>
                </c:pt>
                <c:pt idx="21">
                  <c:v>483.16179977454</c:v>
                </c:pt>
                <c:pt idx="22">
                  <c:v>418.3722729952826</c:v>
                </c:pt>
                <c:pt idx="23">
                  <c:v>367.7383157594754</c:v>
                </c:pt>
                <c:pt idx="24">
                  <c:v>327.4956060855713</c:v>
                </c:pt>
                <c:pt idx="25">
                  <c:v>295.0442677070826</c:v>
                </c:pt>
                <c:pt idx="26">
                  <c:v>268.540715372907</c:v>
                </c:pt>
                <c:pt idx="27">
                  <c:v>246.6481944522483</c:v>
                </c:pt>
                <c:pt idx="28">
                  <c:v>228.3787504588993</c:v>
                </c:pt>
                <c:pt idx="29">
                  <c:v>212.9900147928986</c:v>
                </c:pt>
                <c:pt idx="30">
                  <c:v>199.9159946236552</c:v>
                </c:pt>
                <c:pt idx="31">
                  <c:v>188.7195880731823</c:v>
                </c:pt>
                <c:pt idx="32">
                  <c:v>179.0593421834748</c:v>
                </c:pt>
                <c:pt idx="33">
                  <c:v>170.6657627746725</c:v>
                </c:pt>
                <c:pt idx="34">
                  <c:v>163.3241607547718</c:v>
                </c:pt>
                <c:pt idx="35">
                  <c:v>156.8620527306965</c:v>
                </c:pt>
                <c:pt idx="36">
                  <c:v>151.1397866814204</c:v>
                </c:pt>
                <c:pt idx="37">
                  <c:v>146.0434851035533</c:v>
                </c:pt>
                <c:pt idx="38">
                  <c:v>141.4796757518794</c:v>
                </c:pt>
                <c:pt idx="39">
                  <c:v>137.3711663014805</c:v>
                </c:pt>
                <c:pt idx="40">
                  <c:v>133.6538461538461</c:v>
                </c:pt>
                <c:pt idx="41">
                  <c:v>130.2741863836155</c:v>
                </c:pt>
                <c:pt idx="42">
                  <c:v>127.1872703716595</c:v>
                </c:pt>
                <c:pt idx="43">
                  <c:v>124.3552313765428</c:v>
                </c:pt>
                <c:pt idx="44">
                  <c:v>121.7460046959024</c:v>
                </c:pt>
                <c:pt idx="45">
                  <c:v>119.3323248720976</c:v>
                </c:pt>
                <c:pt idx="46">
                  <c:v>117.0909151232748</c:v>
                </c:pt>
                <c:pt idx="47">
                  <c:v>115.0018285660929</c:v>
                </c:pt>
                <c:pt idx="48">
                  <c:v>113.0479100472375</c:v>
                </c:pt>
                <c:pt idx="49">
                  <c:v>111.2143543674781</c:v>
                </c:pt>
                <c:pt idx="50">
                  <c:v>109.4883419689119</c:v>
                </c:pt>
                <c:pt idx="51">
                  <c:v>102.1276667933337</c:v>
                </c:pt>
                <c:pt idx="52">
                  <c:v>96.26375241454606</c:v>
                </c:pt>
                <c:pt idx="53">
                  <c:v>91.37126865671641</c:v>
                </c:pt>
                <c:pt idx="54">
                  <c:v>87.15203711604096</c:v>
                </c:pt>
                <c:pt idx="55">
                  <c:v>83.42677526060368</c:v>
                </c:pt>
                <c:pt idx="56">
                  <c:v>80.08179462261095</c:v>
                </c:pt>
                <c:pt idx="57">
                  <c:v>77.04133671564495</c:v>
                </c:pt>
                <c:pt idx="58">
                  <c:v>74.25254452926208</c:v>
                </c:pt>
                <c:pt idx="59">
                  <c:v>71.67696025778734</c:v>
                </c:pt>
                <c:pt idx="60">
                  <c:v>69.28553439173182</c:v>
                </c:pt>
                <c:pt idx="61">
                  <c:v>67.055593928231</c:v>
                </c:pt>
                <c:pt idx="62">
                  <c:v>64.96894016227181</c:v>
                </c:pt>
                <c:pt idx="63">
                  <c:v>63.01061776061776</c:v>
                </c:pt>
                <c:pt idx="64">
                  <c:v>61.16809419508102</c:v>
                </c:pt>
                <c:pt idx="65">
                  <c:v>59.43069683533299</c:v>
                </c:pt>
                <c:pt idx="66">
                  <c:v>57.78921602367761</c:v>
                </c:pt>
                <c:pt idx="67">
                  <c:v>56.23561775356046</c:v>
                </c:pt>
                <c:pt idx="68">
                  <c:v>54.7628304821151</c:v>
                </c:pt>
                <c:pt idx="69">
                  <c:v>53.36458326842673</c:v>
                </c:pt>
                <c:pt idx="70">
                  <c:v>52.03528025793651</c:v>
                </c:pt>
                <c:pt idx="71">
                  <c:v>50.76990147102835</c:v>
                </c:pt>
                <c:pt idx="72">
                  <c:v>49.56392302784467</c:v>
                </c:pt>
                <c:pt idx="73">
                  <c:v>48.41325201955783</c:v>
                </c:pt>
                <c:pt idx="74">
                  <c:v>47.31417262154967</c:v>
                </c:pt>
                <c:pt idx="75">
                  <c:v>46.2633009835316</c:v>
                </c:pt>
                <c:pt idx="76">
                  <c:v>45.25754707991181</c:v>
                </c:pt>
                <c:pt idx="77">
                  <c:v>44.29408215853626</c:v>
                </c:pt>
                <c:pt idx="78">
                  <c:v>43.37031075027995</c:v>
                </c:pt>
                <c:pt idx="79">
                  <c:v>39.26953721894783</c:v>
                </c:pt>
                <c:pt idx="80">
                  <c:v>35.87095363079615</c:v>
                </c:pt>
                <c:pt idx="81">
                  <c:v>33.0095386761217</c:v>
                </c:pt>
                <c:pt idx="82">
                  <c:v>30.56801866475234</c:v>
                </c:pt>
                <c:pt idx="83">
                  <c:v>28.46078809707572</c:v>
                </c:pt>
                <c:pt idx="84">
                  <c:v>26.62392711192815</c:v>
                </c:pt>
                <c:pt idx="85">
                  <c:v>25.00876696832579</c:v>
                </c:pt>
                <c:pt idx="86">
                  <c:v>23.5776132461701</c:v>
                </c:pt>
                <c:pt idx="87">
                  <c:v>22.3008280149931</c:v>
                </c:pt>
                <c:pt idx="88">
                  <c:v>21.15479338414476</c:v>
                </c:pt>
                <c:pt idx="89">
                  <c:v>20.12046136295906</c:v>
                </c:pt>
                <c:pt idx="90">
                  <c:v>19.18230254910155</c:v>
                </c:pt>
                <c:pt idx="91">
                  <c:v>18.32753156862427</c:v>
                </c:pt>
                <c:pt idx="92">
                  <c:v>17.54552802819236</c:v>
                </c:pt>
                <c:pt idx="93">
                  <c:v>16.82739784684813</c:v>
                </c:pt>
                <c:pt idx="94">
                  <c:v>16.16563688212928</c:v>
                </c:pt>
                <c:pt idx="95">
                  <c:v>15.5538701126574</c:v>
                </c:pt>
                <c:pt idx="96">
                  <c:v>14.98664732560569</c:v>
                </c:pt>
                <c:pt idx="97">
                  <c:v>14.45928154796984</c:v>
                </c:pt>
                <c:pt idx="98">
                  <c:v>13.9677201561438</c:v>
                </c:pt>
                <c:pt idx="99">
                  <c:v>13.50844121518077</c:v>
                </c:pt>
                <c:pt idx="100">
                  <c:v>13.07836947570683</c:v>
                </c:pt>
                <c:pt idx="101">
                  <c:v>11.28205869976857</c:v>
                </c:pt>
                <c:pt idx="102">
                  <c:v>9.919310750051093</c:v>
                </c:pt>
                <c:pt idx="103">
                  <c:v>8.85013692561717</c:v>
                </c:pt>
                <c:pt idx="104">
                  <c:v>7.988933745726844</c:v>
                </c:pt>
                <c:pt idx="105">
                  <c:v>7.28041964617158</c:v>
                </c:pt>
                <c:pt idx="106">
                  <c:v>6.687305559312863</c:v>
                </c:pt>
                <c:pt idx="107">
                  <c:v>6.183527521656154</c:v>
                </c:pt>
                <c:pt idx="108">
                  <c:v>5.750319357177094</c:v>
                </c:pt>
                <c:pt idx="109">
                  <c:v>5.373826068191626</c:v>
                </c:pt>
                <c:pt idx="110">
                  <c:v>5.04359616648135</c:v>
                </c:pt>
                <c:pt idx="111">
                  <c:v>4.751597196040926</c:v>
                </c:pt>
                <c:pt idx="112">
                  <c:v>4.491554239333114</c:v>
                </c:pt>
                <c:pt idx="113">
                  <c:v>4.258494207494477</c:v>
                </c:pt>
                <c:pt idx="114">
                  <c:v>4.04842491729202</c:v>
                </c:pt>
                <c:pt idx="115">
                  <c:v>3.85810463377239</c:v>
                </c:pt>
                <c:pt idx="116">
                  <c:v>3.684873664513573</c:v>
                </c:pt>
                <c:pt idx="117">
                  <c:v>3.526529351973006</c:v>
                </c:pt>
                <c:pt idx="118">
                  <c:v>3.381231954609548</c:v>
                </c:pt>
                <c:pt idx="119">
                  <c:v>3.24743286505993</c:v>
                </c:pt>
                <c:pt idx="120">
                  <c:v>3.123819216345627</c:v>
                </c:pt>
                <c:pt idx="121">
                  <c:v>3.009270671355197</c:v>
                </c:pt>
                <c:pt idx="122">
                  <c:v>2.902825380137681</c:v>
                </c:pt>
                <c:pt idx="123">
                  <c:v>2.803652913343758</c:v>
                </c:pt>
                <c:pt idx="124">
                  <c:v>2.711032559137477</c:v>
                </c:pt>
                <c:pt idx="125">
                  <c:v>2.624335783322032</c:v>
                </c:pt>
                <c:pt idx="126">
                  <c:v>2.5430119498693</c:v>
                </c:pt>
                <c:pt idx="127">
                  <c:v>2.394601876462585</c:v>
                </c:pt>
                <c:pt idx="128">
                  <c:v>2.262558488019569</c:v>
                </c:pt>
                <c:pt idx="129">
                  <c:v>2.144315963577795</c:v>
                </c:pt>
                <c:pt idx="130">
                  <c:v>2.037818161732214</c:v>
                </c:pt>
                <c:pt idx="131">
                  <c:v>1.853689848978127</c:v>
                </c:pt>
                <c:pt idx="132">
                  <c:v>1.700077672866557</c:v>
                </c:pt>
                <c:pt idx="133">
                  <c:v>1.569975990137397</c:v>
                </c:pt>
                <c:pt idx="134">
                  <c:v>1.458371094547354</c:v>
                </c:pt>
                <c:pt idx="135">
                  <c:v>1.361580242291338</c:v>
                </c:pt>
                <c:pt idx="136">
                  <c:v>1.27683748852399</c:v>
                </c:pt>
                <c:pt idx="137">
                  <c:v>1.202025114807669</c:v>
                </c:pt>
                <c:pt idx="138">
                  <c:v>1.135494243101498</c:v>
                </c:pt>
                <c:pt idx="139">
                  <c:v>1.075941895763677</c:v>
                </c:pt>
                <c:pt idx="140">
                  <c:v>1.022324812598962</c:v>
                </c:pt>
                <c:pt idx="141">
                  <c:v>0.973797812217476</c:v>
                </c:pt>
                <c:pt idx="142">
                  <c:v>0.929668912232408</c:v>
                </c:pt>
                <c:pt idx="143">
                  <c:v>0.889366122812511</c:v>
                </c:pt>
                <c:pt idx="144">
                  <c:v>0.852412518470439</c:v>
                </c:pt>
                <c:pt idx="145">
                  <c:v>0.818407276457295</c:v>
                </c:pt>
                <c:pt idx="146">
                  <c:v>0.787011079549521</c:v>
                </c:pt>
                <c:pt idx="147">
                  <c:v>0.75793475455285</c:v>
                </c:pt>
                <c:pt idx="148">
                  <c:v>0.730930339546718</c:v>
                </c:pt>
                <c:pt idx="149">
                  <c:v>0.705783994987198</c:v>
                </c:pt>
                <c:pt idx="150">
                  <c:v>0.682310329403282</c:v>
                </c:pt>
                <c:pt idx="151">
                  <c:v>0.585023769007792</c:v>
                </c:pt>
                <c:pt idx="152">
                  <c:v>0.512018114069554</c:v>
                </c:pt>
                <c:pt idx="153">
                  <c:v>0.455211791560763</c:v>
                </c:pt>
                <c:pt idx="154">
                  <c:v>0.40975151769915</c:v>
                </c:pt>
                <c:pt idx="155">
                  <c:v>0.372546686217668</c:v>
                </c:pt>
                <c:pt idx="156">
                  <c:v>0.341535741328814</c:v>
                </c:pt>
                <c:pt idx="157">
                  <c:v>0.315290797760433</c:v>
                </c:pt>
                <c:pt idx="158">
                  <c:v>0.292791546773147</c:v>
                </c:pt>
                <c:pt idx="159">
                  <c:v>0.273289518818739</c:v>
                </c:pt>
                <c:pt idx="160">
                  <c:v>0.256223205000613</c:v>
                </c:pt>
                <c:pt idx="161">
                  <c:v>0.241163112019751</c:v>
                </c:pt>
                <c:pt idx="162">
                  <c:v>0.227775118488447</c:v>
                </c:pt>
                <c:pt idx="163">
                  <c:v>0.215795394765576</c:v>
                </c:pt>
                <c:pt idx="164">
                  <c:v>0.205012841796289</c:v>
                </c:pt>
                <c:pt idx="165">
                  <c:v>0.195256544222457</c:v>
                </c:pt>
                <c:pt idx="166">
                  <c:v>0.186386643286871</c:v>
                </c:pt>
                <c:pt idx="167">
                  <c:v>0.178287589331266</c:v>
                </c:pt>
                <c:pt idx="168">
                  <c:v>0.170863080227781</c:v>
                </c:pt>
                <c:pt idx="169">
                  <c:v>0.164032213935652</c:v>
                </c:pt>
                <c:pt idx="170">
                  <c:v>0.157726528471813</c:v>
                </c:pt>
                <c:pt idx="171">
                  <c:v>0.151887699339375</c:v>
                </c:pt>
                <c:pt idx="172">
                  <c:v>0.146465730128167</c:v>
                </c:pt>
                <c:pt idx="173">
                  <c:v>0.141417517300847</c:v>
                </c:pt>
                <c:pt idx="174">
                  <c:v>0.136705701893607</c:v>
                </c:pt>
                <c:pt idx="175">
                  <c:v>0.128165167067933</c:v>
                </c:pt>
                <c:pt idx="176">
                  <c:v>0.12062900564414</c:v>
                </c:pt>
                <c:pt idx="177">
                  <c:v>0.113929884284831</c:v>
                </c:pt>
                <c:pt idx="178">
                  <c:v>0.107935685313991</c:v>
                </c:pt>
                <c:pt idx="179">
                  <c:v>0.10254070574853</c:v>
                </c:pt>
                <c:pt idx="180">
                  <c:v>0.0976593700904717</c:v>
                </c:pt>
                <c:pt idx="181">
                  <c:v>0.0932216572903371</c:v>
                </c:pt>
                <c:pt idx="182">
                  <c:v>0.0891697203293492</c:v>
                </c:pt>
                <c:pt idx="183">
                  <c:v>0.0854553506703487</c:v>
                </c:pt>
                <c:pt idx="184">
                  <c:v>0.0820380510775445</c:v>
                </c:pt>
                <c:pt idx="185">
                  <c:v>0.0788835530556659</c:v>
                </c:pt>
                <c:pt idx="186">
                  <c:v>0.0759626636654044</c:v>
                </c:pt>
                <c:pt idx="187">
                  <c:v>0.0732503593907591</c:v>
                </c:pt>
                <c:pt idx="188">
                  <c:v>0.0707250674388349</c:v>
                </c:pt>
                <c:pt idx="189">
                  <c:v>0.0683680907476133</c:v>
                </c:pt>
              </c:numCache>
            </c:numRef>
          </c:xVal>
          <c:yVal>
            <c:numRef>
              <c:f>VaryT!$U$41:$U$230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34.17403378163768</c:v>
                </c:pt>
                <c:pt idx="13">
                  <c:v>11.99074245779863</c:v>
                </c:pt>
                <c:pt idx="14">
                  <c:v>6.945855752826253</c:v>
                </c:pt>
                <c:pt idx="15">
                  <c:v>4.750927505619188</c:v>
                </c:pt>
                <c:pt idx="16">
                  <c:v>3.543023010326887</c:v>
                </c:pt>
                <c:pt idx="17">
                  <c:v>2.790394368812595</c:v>
                </c:pt>
                <c:pt idx="18">
                  <c:v>2.283926975615982</c:v>
                </c:pt>
                <c:pt idx="19">
                  <c:v>1.92482659538658</c:v>
                </c:pt>
                <c:pt idx="20">
                  <c:v>1.660441310668879</c:v>
                </c:pt>
                <c:pt idx="21">
                  <c:v>1.460201393420496</c:v>
                </c:pt>
                <c:pt idx="22">
                  <c:v>1.305182816071074</c:v>
                </c:pt>
                <c:pt idx="23">
                  <c:v>1.183072329521101</c:v>
                </c:pt>
                <c:pt idx="24">
                  <c:v>1.085532596335308</c:v>
                </c:pt>
                <c:pt idx="25">
                  <c:v>1.006731598318098</c:v>
                </c:pt>
                <c:pt idx="26">
                  <c:v>0.942477772695555</c:v>
                </c:pt>
                <c:pt idx="27">
                  <c:v>0.88968883204808</c:v>
                </c:pt>
                <c:pt idx="28">
                  <c:v>0.846053377278886</c:v>
                </c:pt>
                <c:pt idx="29">
                  <c:v>0.809808489098031</c:v>
                </c:pt>
                <c:pt idx="30">
                  <c:v>0.779589547642819</c:v>
                </c:pt>
                <c:pt idx="31">
                  <c:v>0.754326406141895</c:v>
                </c:pt>
                <c:pt idx="32">
                  <c:v>0.73317010691747</c:v>
                </c:pt>
                <c:pt idx="33">
                  <c:v>0.715440194912106</c:v>
                </c:pt>
                <c:pt idx="34">
                  <c:v>0.700586212352909</c:v>
                </c:pt>
                <c:pt idx="35">
                  <c:v>0.688159139447365</c:v>
                </c:pt>
                <c:pt idx="36">
                  <c:v>0.677789928086312</c:v>
                </c:pt>
                <c:pt idx="37">
                  <c:v>0.669173170837632</c:v>
                </c:pt>
                <c:pt idx="38">
                  <c:v>0.662054539224004</c:v>
                </c:pt>
                <c:pt idx="39">
                  <c:v>0.656221023521574</c:v>
                </c:pt>
                <c:pt idx="40">
                  <c:v>0.651493278839123</c:v>
                </c:pt>
                <c:pt idx="41">
                  <c:v>0.647719571588047</c:v>
                </c:pt>
                <c:pt idx="42">
                  <c:v>0.644770953870465</c:v>
                </c:pt>
                <c:pt idx="43">
                  <c:v>0.642537388540752</c:v>
                </c:pt>
                <c:pt idx="44">
                  <c:v>0.640924616483425</c:v>
                </c:pt>
                <c:pt idx="45">
                  <c:v>0.639851607893284</c:v>
                </c:pt>
                <c:pt idx="46">
                  <c:v>0.63924847642246</c:v>
                </c:pt>
                <c:pt idx="47">
                  <c:v>0.639054762687526</c:v>
                </c:pt>
                <c:pt idx="48">
                  <c:v>0.639218014403098</c:v>
                </c:pt>
                <c:pt idx="49">
                  <c:v>0.639692606159513</c:v>
                </c:pt>
                <c:pt idx="50">
                  <c:v>0.640438753900532</c:v>
                </c:pt>
                <c:pt idx="51">
                  <c:v>0.64716532698676</c:v>
                </c:pt>
                <c:pt idx="52">
                  <c:v>0.656930311383692</c:v>
                </c:pt>
                <c:pt idx="53">
                  <c:v>0.668081418401533</c:v>
                </c:pt>
                <c:pt idx="54">
                  <c:v>0.67971366992769</c:v>
                </c:pt>
                <c:pt idx="55">
                  <c:v>0.691325946590428</c:v>
                </c:pt>
                <c:pt idx="56">
                  <c:v>0.702643091984888</c:v>
                </c:pt>
                <c:pt idx="57">
                  <c:v>0.713519569874362</c:v>
                </c:pt>
                <c:pt idx="58">
                  <c:v>0.723885396336944</c:v>
                </c:pt>
                <c:pt idx="59">
                  <c:v>0.733714923428484</c:v>
                </c:pt>
                <c:pt idx="60">
                  <c:v>0.74300841170758</c:v>
                </c:pt>
                <c:pt idx="61">
                  <c:v>0.751780970192207</c:v>
                </c:pt>
                <c:pt idx="62">
                  <c:v>0.760055843965159</c:v>
                </c:pt>
                <c:pt idx="63">
                  <c:v>0.767860318798656</c:v>
                </c:pt>
                <c:pt idx="64">
                  <c:v>0.775223226454841</c:v>
                </c:pt>
                <c:pt idx="65">
                  <c:v>0.782173441166946</c:v>
                </c:pt>
                <c:pt idx="66">
                  <c:v>0.788738995204959</c:v>
                </c:pt>
                <c:pt idx="67">
                  <c:v>0.794946582916526</c:v>
                </c:pt>
                <c:pt idx="68">
                  <c:v>0.800821308536901</c:v>
                </c:pt>
                <c:pt idx="69">
                  <c:v>0.806386586069329</c:v>
                </c:pt>
                <c:pt idx="70">
                  <c:v>0.811664132709709</c:v>
                </c:pt>
                <c:pt idx="71">
                  <c:v>0.816674018300724</c:v>
                </c:pt>
                <c:pt idx="72">
                  <c:v>0.821434746744684</c:v>
                </c:pt>
                <c:pt idx="73">
                  <c:v>0.825963353977345</c:v>
                </c:pt>
                <c:pt idx="74">
                  <c:v>0.830275512734969</c:v>
                </c:pt>
                <c:pt idx="75">
                  <c:v>0.834385638016412</c:v>
                </c:pt>
                <c:pt idx="76">
                  <c:v>0.838306989537728</c:v>
                </c:pt>
                <c:pt idx="77">
                  <c:v>0.84205176903871</c:v>
                </c:pt>
                <c:pt idx="78">
                  <c:v>0.845631211314257</c:v>
                </c:pt>
                <c:pt idx="79">
                  <c:v>0.861383950695907</c:v>
                </c:pt>
                <c:pt idx="80">
                  <c:v>0.874261604455183</c:v>
                </c:pt>
                <c:pt idx="81">
                  <c:v>0.884974227241869</c:v>
                </c:pt>
                <c:pt idx="82">
                  <c:v>0.894019556366142</c:v>
                </c:pt>
                <c:pt idx="83">
                  <c:v>0.901755411313635</c:v>
                </c:pt>
                <c:pt idx="84">
                  <c:v>0.908444990414317</c:v>
                </c:pt>
                <c:pt idx="85">
                  <c:v>0.9142858994026</c:v>
                </c:pt>
                <c:pt idx="86">
                  <c:v>0.919429227245239</c:v>
                </c:pt>
                <c:pt idx="87">
                  <c:v>0.923992386680191</c:v>
                </c:pt>
                <c:pt idx="88">
                  <c:v>0.928067952509397</c:v>
                </c:pt>
                <c:pt idx="89">
                  <c:v>0.931729870573293</c:v>
                </c:pt>
                <c:pt idx="90">
                  <c:v>0.935037901491667</c:v>
                </c:pt>
                <c:pt idx="91">
                  <c:v>0.938040855328076</c:v>
                </c:pt>
                <c:pt idx="92">
                  <c:v>0.940778982744899</c:v>
                </c:pt>
                <c:pt idx="93">
                  <c:v>0.943285767676108</c:v>
                </c:pt>
                <c:pt idx="94">
                  <c:v>0.945589288742634</c:v>
                </c:pt>
                <c:pt idx="95">
                  <c:v>0.947713265455605</c:v>
                </c:pt>
                <c:pt idx="96">
                  <c:v>0.949677870986469</c:v>
                </c:pt>
                <c:pt idx="97">
                  <c:v>0.951500369961457</c:v>
                </c:pt>
                <c:pt idx="98">
                  <c:v>0.953195623621805</c:v>
                </c:pt>
                <c:pt idx="99">
                  <c:v>0.954776493395667</c:v>
                </c:pt>
                <c:pt idx="100">
                  <c:v>0.956254165905935</c:v>
                </c:pt>
                <c:pt idx="101">
                  <c:v>0.962398377996344</c:v>
                </c:pt>
                <c:pt idx="102">
                  <c:v>0.967030051187043</c:v>
                </c:pt>
                <c:pt idx="103">
                  <c:v>0.970646262863204</c:v>
                </c:pt>
                <c:pt idx="104">
                  <c:v>0.973547860800249</c:v>
                </c:pt>
                <c:pt idx="105">
                  <c:v>0.975927566510936</c:v>
                </c:pt>
                <c:pt idx="106">
                  <c:v>0.977914534630202</c:v>
                </c:pt>
                <c:pt idx="107">
                  <c:v>0.979598559365464</c:v>
                </c:pt>
                <c:pt idx="108">
                  <c:v>0.981044004392875</c:v>
                </c:pt>
                <c:pt idx="109">
                  <c:v>0.982298208906585</c:v>
                </c:pt>
                <c:pt idx="110">
                  <c:v>0.983396766557417</c:v>
                </c:pt>
                <c:pt idx="111">
                  <c:v>0.984366955065754</c:v>
                </c:pt>
                <c:pt idx="112">
                  <c:v>0.985230030562955</c:v>
                </c:pt>
                <c:pt idx="113">
                  <c:v>0.986002802125214</c:v>
                </c:pt>
                <c:pt idx="114">
                  <c:v>0.98669873684914</c:v>
                </c:pt>
                <c:pt idx="115">
                  <c:v>0.987328751026325</c:v>
                </c:pt>
                <c:pt idx="116">
                  <c:v>0.987901786732861</c:v>
                </c:pt>
                <c:pt idx="117">
                  <c:v>0.988425238793311</c:v>
                </c:pt>
                <c:pt idx="118">
                  <c:v>0.988905275537767</c:v>
                </c:pt>
                <c:pt idx="119">
                  <c:v>0.989347082945384</c:v>
                </c:pt>
                <c:pt idx="120">
                  <c:v>0.98975505270517</c:v>
                </c:pt>
                <c:pt idx="121">
                  <c:v>0.990132928669148</c:v>
                </c:pt>
                <c:pt idx="122">
                  <c:v>0.990483922055265</c:v>
                </c:pt>
                <c:pt idx="123">
                  <c:v>0.990810802912125</c:v>
                </c:pt>
                <c:pt idx="124">
                  <c:v>0.99111597336247</c:v>
                </c:pt>
                <c:pt idx="125">
                  <c:v>0.991401526724141</c:v>
                </c:pt>
                <c:pt idx="126">
                  <c:v>0.991669295586371</c:v>
                </c:pt>
                <c:pt idx="127">
                  <c:v>0.992157735799755</c:v>
                </c:pt>
                <c:pt idx="128">
                  <c:v>0.992592073710754</c:v>
                </c:pt>
                <c:pt idx="129">
                  <c:v>0.992980826419159</c:v>
                </c:pt>
                <c:pt idx="130">
                  <c:v>0.993330812445632</c:v>
                </c:pt>
                <c:pt idx="131">
                  <c:v>0.993935575859586</c:v>
                </c:pt>
                <c:pt idx="132">
                  <c:v>0.994439779400375</c:v>
                </c:pt>
                <c:pt idx="133">
                  <c:v>0.994866579175538</c:v>
                </c:pt>
                <c:pt idx="134">
                  <c:v>0.995232528572408</c:v>
                </c:pt>
                <c:pt idx="135">
                  <c:v>0.995549775011946</c:v>
                </c:pt>
                <c:pt idx="136">
                  <c:v>0.995827434383808</c:v>
                </c:pt>
                <c:pt idx="137">
                  <c:v>0.996072481195729</c:v>
                </c:pt>
                <c:pt idx="138">
                  <c:v>0.996290342472677</c:v>
                </c:pt>
                <c:pt idx="139">
                  <c:v>0.996485304387515</c:v>
                </c:pt>
                <c:pt idx="140">
                  <c:v>0.996660797074299</c:v>
                </c:pt>
                <c:pt idx="141">
                  <c:v>0.996819598175335</c:v>
                </c:pt>
                <c:pt idx="142">
                  <c:v>0.996963980946282</c:v>
                </c:pt>
                <c:pt idx="143">
                  <c:v>0.997095823772252</c:v>
                </c:pt>
                <c:pt idx="144">
                  <c:v>0.997216692336853</c:v>
                </c:pt>
                <c:pt idx="145">
                  <c:v>0.997327902092731</c:v>
                </c:pt>
                <c:pt idx="146">
                  <c:v>0.997430566331346</c:v>
                </c:pt>
                <c:pt idx="147">
                  <c:v>0.997525633581621</c:v>
                </c:pt>
                <c:pt idx="148">
                  <c:v>0.997613917002589</c:v>
                </c:pt>
                <c:pt idx="149">
                  <c:v>0.997696117700645</c:v>
                </c:pt>
                <c:pt idx="150">
                  <c:v>0.99777284338769</c:v>
                </c:pt>
                <c:pt idx="151">
                  <c:v>0.99809075872643</c:v>
                </c:pt>
                <c:pt idx="152">
                  <c:v>0.998329249952824</c:v>
                </c:pt>
                <c:pt idx="153">
                  <c:v>0.998514775541523</c:v>
                </c:pt>
                <c:pt idx="154">
                  <c:v>0.998663216424934</c:v>
                </c:pt>
                <c:pt idx="155">
                  <c:v>0.998784681548709</c:v>
                </c:pt>
                <c:pt idx="156">
                  <c:v>0.998885911758658</c:v>
                </c:pt>
                <c:pt idx="157">
                  <c:v>0.998971574673564</c:v>
                </c:pt>
                <c:pt idx="158">
                  <c:v>0.999045004831599</c:v>
                </c:pt>
                <c:pt idx="159">
                  <c:v>0.999108647887177</c:v>
                </c:pt>
                <c:pt idx="160">
                  <c:v>0.999164338291446</c:v>
                </c:pt>
                <c:pt idx="161">
                  <c:v>0.999213478999702</c:v>
                </c:pt>
                <c:pt idx="162">
                  <c:v>0.999257161294672</c:v>
                </c:pt>
                <c:pt idx="163">
                  <c:v>0.999296246781855</c:v>
                </c:pt>
                <c:pt idx="164">
                  <c:v>0.999331424793024</c:v>
                </c:pt>
                <c:pt idx="165">
                  <c:v>0.999363253393031</c:v>
                </c:pt>
                <c:pt idx="166">
                  <c:v>0.999392189205743</c:v>
                </c:pt>
                <c:pt idx="167">
                  <c:v>0.999418609461155</c:v>
                </c:pt>
                <c:pt idx="168">
                  <c:v>0.999442828531989</c:v>
                </c:pt>
                <c:pt idx="169">
                  <c:v>0.999465110502386</c:v>
                </c:pt>
                <c:pt idx="170">
                  <c:v>0.999485678836742</c:v>
                </c:pt>
                <c:pt idx="171">
                  <c:v>0.99950472390035</c:v>
                </c:pt>
                <c:pt idx="172">
                  <c:v>0.999522408868797</c:v>
                </c:pt>
                <c:pt idx="173">
                  <c:v>0.999538874414953</c:v>
                </c:pt>
                <c:pt idx="174">
                  <c:v>0.99955424245874</c:v>
                </c:pt>
                <c:pt idx="175">
                  <c:v>0.999582097532013</c:v>
                </c:pt>
                <c:pt idx="176">
                  <c:v>0.999606676066481</c:v>
                </c:pt>
                <c:pt idx="177">
                  <c:v>0.999628524068711</c:v>
                </c:pt>
                <c:pt idx="178">
                  <c:v>0.999648072613127</c:v>
                </c:pt>
                <c:pt idx="179">
                  <c:v>0.999665666571096</c:v>
                </c:pt>
                <c:pt idx="180">
                  <c:v>0.999681585132784</c:v>
                </c:pt>
                <c:pt idx="181">
                  <c:v>0.999696056732838</c:v>
                </c:pt>
                <c:pt idx="182">
                  <c:v>0.999709270082882</c:v>
                </c:pt>
                <c:pt idx="183">
                  <c:v>0.999721382446195</c:v>
                </c:pt>
                <c:pt idx="184">
                  <c:v>0.999732525926694</c:v>
                </c:pt>
                <c:pt idx="185">
                  <c:v>0.999742812306758</c:v>
                </c:pt>
                <c:pt idx="186">
                  <c:v>0.9997523368101</c:v>
                </c:pt>
                <c:pt idx="187">
                  <c:v>0.999761181058374</c:v>
                </c:pt>
                <c:pt idx="188">
                  <c:v>0.999769415416141</c:v>
                </c:pt>
                <c:pt idx="189">
                  <c:v>0.999777100866878</c:v>
                </c:pt>
              </c:numCache>
            </c:numRef>
          </c:yVal>
          <c:smooth val="1"/>
        </c:ser>
        <c:ser>
          <c:idx val="1"/>
          <c:order val="3"/>
          <c:tx>
            <c:strRef>
              <c:f>VaryT!$W$40</c:f>
              <c:strCache>
                <c:ptCount val="1"/>
                <c:pt idx="0">
                  <c:v>PV/nRT: T = 300</c:v>
                </c:pt>
              </c:strCache>
            </c:strRef>
          </c:tx>
          <c:xVal>
            <c:numRef>
              <c:f>VaryT!$V$41:$V$230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19352.8099173552</c:v>
                </c:pt>
                <c:pt idx="13">
                  <c:v>6629.797967863886</c:v>
                </c:pt>
                <c:pt idx="14">
                  <c:v>3757.668269230764</c:v>
                </c:pt>
                <c:pt idx="15">
                  <c:v>2519.166666666663</c:v>
                </c:pt>
                <c:pt idx="16">
                  <c:v>1843.768973501412</c:v>
                </c:pt>
                <c:pt idx="17">
                  <c:v>1426.430776014107</c:v>
                </c:pt>
                <c:pt idx="18">
                  <c:v>1147.525510204081</c:v>
                </c:pt>
                <c:pt idx="19">
                  <c:v>950.758651980724</c:v>
                </c:pt>
                <c:pt idx="20">
                  <c:v>806.279069767441</c:v>
                </c:pt>
                <c:pt idx="21">
                  <c:v>696.8597164412065</c:v>
                </c:pt>
                <c:pt idx="22">
                  <c:v>611.9100088443391</c:v>
                </c:pt>
                <c:pt idx="23">
                  <c:v>544.5917640353372</c:v>
                </c:pt>
                <c:pt idx="24">
                  <c:v>490.3130664030314</c:v>
                </c:pt>
                <c:pt idx="25">
                  <c:v>445.8898559423766</c:v>
                </c:pt>
                <c:pt idx="26">
                  <c:v>409.054414003044</c:v>
                </c:pt>
                <c:pt idx="27">
                  <c:v>378.1546047086584</c:v>
                </c:pt>
                <c:pt idx="28">
                  <c:v>351.9630878082968</c:v>
                </c:pt>
                <c:pt idx="29">
                  <c:v>329.5525147928982</c:v>
                </c:pt>
                <c:pt idx="30">
                  <c:v>310.211693548386</c:v>
                </c:pt>
                <c:pt idx="31">
                  <c:v>293.3879554201206</c:v>
                </c:pt>
                <c:pt idx="32">
                  <c:v>278.6467208242511</c:v>
                </c:pt>
                <c:pt idx="33">
                  <c:v>265.642614626524</c:v>
                </c:pt>
                <c:pt idx="34">
                  <c:v>254.0984970379573</c:v>
                </c:pt>
                <c:pt idx="35">
                  <c:v>243.7900188323911</c:v>
                </c:pt>
                <c:pt idx="36">
                  <c:v>234.5340956245096</c:v>
                </c:pt>
                <c:pt idx="37">
                  <c:v>226.1802038535532</c:v>
                </c:pt>
                <c:pt idx="38">
                  <c:v>218.6037359022552</c:v>
                </c:pt>
                <c:pt idx="39">
                  <c:v>211.7008764464078</c:v>
                </c:pt>
                <c:pt idx="40">
                  <c:v>205.3846153846153</c:v>
                </c:pt>
                <c:pt idx="41">
                  <c:v>199.5816188160478</c:v>
                </c:pt>
                <c:pt idx="42">
                  <c:v>194.2297540317901</c:v>
                </c:pt>
                <c:pt idx="43">
                  <c:v>189.2761174524922</c:v>
                </c:pt>
                <c:pt idx="44">
                  <c:v>184.6754525486631</c:v>
                </c:pt>
                <c:pt idx="45">
                  <c:v>180.3888724911452</c:v>
                </c:pt>
                <c:pt idx="46">
                  <c:v>176.3828226377256</c:v>
                </c:pt>
                <c:pt idx="47">
                  <c:v>172.6282330604749</c:v>
                </c:pt>
                <c:pt idx="48">
                  <c:v>169.0998226155435</c:v>
                </c:pt>
                <c:pt idx="49">
                  <c:v>165.7755245802441</c:v>
                </c:pt>
                <c:pt idx="50">
                  <c:v>162.6360103626943</c:v>
                </c:pt>
                <c:pt idx="51">
                  <c:v>149.1804190869116</c:v>
                </c:pt>
                <c:pt idx="52">
                  <c:v>138.4756865709246</c:v>
                </c:pt>
                <c:pt idx="53">
                  <c:v>129.6455223880597</c:v>
                </c:pt>
                <c:pt idx="54">
                  <c:v>122.1605695392491</c:v>
                </c:pt>
                <c:pt idx="55">
                  <c:v>115.6830645687797</c:v>
                </c:pt>
                <c:pt idx="56">
                  <c:v>109.987042436022</c:v>
                </c:pt>
                <c:pt idx="57">
                  <c:v>104.9149780199928</c:v>
                </c:pt>
                <c:pt idx="58">
                  <c:v>100.3530534351145</c:v>
                </c:pt>
                <c:pt idx="59">
                  <c:v>96.21643394199784</c:v>
                </c:pt>
                <c:pt idx="60">
                  <c:v>92.44016193123518</c:v>
                </c:pt>
                <c:pt idx="61">
                  <c:v>88.97332897096601</c:v>
                </c:pt>
                <c:pt idx="62">
                  <c:v>85.77522819472615</c:v>
                </c:pt>
                <c:pt idx="63">
                  <c:v>82.81274131274131</c:v>
                </c:pt>
                <c:pt idx="64">
                  <c:v>80.05851776782504</c:v>
                </c:pt>
                <c:pt idx="65">
                  <c:v>77.4896757085724</c:v>
                </c:pt>
                <c:pt idx="66">
                  <c:v>75.08685514678047</c:v>
                </c:pt>
                <c:pt idx="67">
                  <c:v>72.83351419368989</c:v>
                </c:pt>
                <c:pt idx="68">
                  <c:v>70.71539657853809</c:v>
                </c:pt>
                <c:pt idx="69">
                  <c:v>68.72012219058242</c:v>
                </c:pt>
                <c:pt idx="70">
                  <c:v>66.83686755952381</c:v>
                </c:pt>
                <c:pt idx="71">
                  <c:v>65.05611317019268</c:v>
                </c:pt>
                <c:pt idx="72">
                  <c:v>63.36944119742742</c:v>
                </c:pt>
                <c:pt idx="73">
                  <c:v>61.76937181122449</c:v>
                </c:pt>
                <c:pt idx="74">
                  <c:v>60.24922936808181</c:v>
                </c:pt>
                <c:pt idx="75">
                  <c:v>58.80303203487634</c:v>
                </c:pt>
                <c:pt idx="76">
                  <c:v>57.42539998619886</c:v>
                </c:pt>
                <c:pt idx="77">
                  <c:v>56.1114784719003</c:v>
                </c:pt>
                <c:pt idx="78">
                  <c:v>54.85687290033594</c:v>
                </c:pt>
                <c:pt idx="79">
                  <c:v>49.34566688495961</c:v>
                </c:pt>
                <c:pt idx="80">
                  <c:v>44.84514435695537</c:v>
                </c:pt>
                <c:pt idx="81">
                  <c:v>41.09904971713116</c:v>
                </c:pt>
                <c:pt idx="82">
                  <c:v>37.9316223977028</c:v>
                </c:pt>
                <c:pt idx="83">
                  <c:v>35.21803447388731</c:v>
                </c:pt>
                <c:pt idx="84">
                  <c:v>32.86707988125256</c:v>
                </c:pt>
                <c:pt idx="85">
                  <c:v>30.81052036199095</c:v>
                </c:pt>
                <c:pt idx="86">
                  <c:v>28.99626089540412</c:v>
                </c:pt>
                <c:pt idx="87">
                  <c:v>27.38383098823392</c:v>
                </c:pt>
                <c:pt idx="88">
                  <c:v>25.94130761652927</c:v>
                </c:pt>
                <c:pt idx="89">
                  <c:v>24.64316859399961</c:v>
                </c:pt>
                <c:pt idx="90">
                  <c:v>23.46876305892185</c:v>
                </c:pt>
                <c:pt idx="91">
                  <c:v>22.40120114765525</c:v>
                </c:pt>
                <c:pt idx="92">
                  <c:v>21.42653446027711</c:v>
                </c:pt>
                <c:pt idx="93">
                  <c:v>20.53314206650131</c:v>
                </c:pt>
                <c:pt idx="94">
                  <c:v>19.71126425855513</c:v>
                </c:pt>
                <c:pt idx="95">
                  <c:v>18.95264413518886</c:v>
                </c:pt>
                <c:pt idx="96">
                  <c:v>18.25024898007594</c:v>
                </c:pt>
                <c:pt idx="97">
                  <c:v>17.59805143781072</c:v>
                </c:pt>
                <c:pt idx="98">
                  <c:v>16.99085602410725</c:v>
                </c:pt>
                <c:pt idx="99">
                  <c:v>16.42416037379362</c:v>
                </c:pt>
                <c:pt idx="100">
                  <c:v>15.8940433708482</c:v>
                </c:pt>
                <c:pt idx="101">
                  <c:v>13.68540921523248</c:v>
                </c:pt>
                <c:pt idx="102">
                  <c:v>12.01567290006131</c:v>
                </c:pt>
                <c:pt idx="103">
                  <c:v>10.70905319962949</c:v>
                </c:pt>
                <c:pt idx="104">
                  <c:v>9.658720494872211</c:v>
                </c:pt>
                <c:pt idx="105">
                  <c:v>8.7960077076373</c:v>
                </c:pt>
                <c:pt idx="106">
                  <c:v>8.074766671175433</c:v>
                </c:pt>
                <c:pt idx="107">
                  <c:v>7.462836576283243</c:v>
                </c:pt>
                <c:pt idx="108">
                  <c:v>6.937117922490064</c:v>
                </c:pt>
                <c:pt idx="109">
                  <c:v>6.480591281829951</c:v>
                </c:pt>
                <c:pt idx="110">
                  <c:v>6.08044039977762</c:v>
                </c:pt>
                <c:pt idx="111">
                  <c:v>5.726830130058801</c:v>
                </c:pt>
                <c:pt idx="112">
                  <c:v>5.412087309421959</c:v>
                </c:pt>
                <c:pt idx="113">
                  <c:v>5.130137647331322</c:v>
                </c:pt>
                <c:pt idx="114">
                  <c:v>4.876109900750423</c:v>
                </c:pt>
                <c:pt idx="115">
                  <c:v>4.646052091139112</c:v>
                </c:pt>
                <c:pt idx="116">
                  <c:v>4.436724430474137</c:v>
                </c:pt>
                <c:pt idx="117">
                  <c:v>4.245445808378949</c:v>
                </c:pt>
                <c:pt idx="118">
                  <c:v>4.069978345531457</c:v>
                </c:pt>
                <c:pt idx="119">
                  <c:v>3.908439438071916</c:v>
                </c:pt>
                <c:pt idx="120">
                  <c:v>3.759233947188716</c:v>
                </c:pt>
                <c:pt idx="121">
                  <c:v>3.621001348836112</c:v>
                </c:pt>
                <c:pt idx="122">
                  <c:v>3.492574129634605</c:v>
                </c:pt>
                <c:pt idx="123">
                  <c:v>3.372944732635576</c:v>
                </c:pt>
                <c:pt idx="124">
                  <c:v>3.261239070964972</c:v>
                </c:pt>
                <c:pt idx="125">
                  <c:v>3.15669513561599</c:v>
                </c:pt>
                <c:pt idx="126">
                  <c:v>3.05864558984316</c:v>
                </c:pt>
                <c:pt idx="127">
                  <c:v>2.879750625457524</c:v>
                </c:pt>
                <c:pt idx="128">
                  <c:v>2.720625741179038</c:v>
                </c:pt>
                <c:pt idx="129">
                  <c:v>2.578165305877841</c:v>
                </c:pt>
                <c:pt idx="130">
                  <c:v>2.449881794078656</c:v>
                </c:pt>
                <c:pt idx="131">
                  <c:v>2.228146827038216</c:v>
                </c:pt>
                <c:pt idx="132">
                  <c:v>2.043218207439868</c:v>
                </c:pt>
                <c:pt idx="133">
                  <c:v>1.886633910058368</c:v>
                </c:pt>
                <c:pt idx="134">
                  <c:v>1.752341231824171</c:v>
                </c:pt>
                <c:pt idx="135">
                  <c:v>1.635896290749605</c:v>
                </c:pt>
                <c:pt idx="136">
                  <c:v>1.533962798728787</c:v>
                </c:pt>
                <c:pt idx="137">
                  <c:v>1.443987231194808</c:v>
                </c:pt>
                <c:pt idx="138">
                  <c:v>1.363981980610686</c:v>
                </c:pt>
                <c:pt idx="139">
                  <c:v>1.292376812312535</c:v>
                </c:pt>
                <c:pt idx="140">
                  <c:v>1.227914775118754</c:v>
                </c:pt>
                <c:pt idx="141">
                  <c:v>1.169577782824236</c:v>
                </c:pt>
                <c:pt idx="142">
                  <c:v>1.116532446745005</c:v>
                </c:pt>
                <c:pt idx="143">
                  <c:v>1.068090009000722</c:v>
                </c:pt>
                <c:pt idx="144">
                  <c:v>1.023676272164527</c:v>
                </c:pt>
                <c:pt idx="145">
                  <c:v>0.982808731748754</c:v>
                </c:pt>
                <c:pt idx="146">
                  <c:v>0.945078975932799</c:v>
                </c:pt>
                <c:pt idx="147">
                  <c:v>0.910138989414038</c:v>
                </c:pt>
                <c:pt idx="148">
                  <c:v>0.877690387047898</c:v>
                </c:pt>
                <c:pt idx="149">
                  <c:v>0.847475871273579</c:v>
                </c:pt>
                <c:pt idx="150">
                  <c:v>0.819272395283938</c:v>
                </c:pt>
                <c:pt idx="151">
                  <c:v>0.702395869748126</c:v>
                </c:pt>
                <c:pt idx="152">
                  <c:v>0.614702986883465</c:v>
                </c:pt>
                <c:pt idx="153">
                  <c:v>0.546476372095138</c:v>
                </c:pt>
                <c:pt idx="154">
                  <c:v>0.49188182123898</c:v>
                </c:pt>
                <c:pt idx="155">
                  <c:v>0.447204783791781</c:v>
                </c:pt>
                <c:pt idx="156">
                  <c:v>0.409967889594577</c:v>
                </c:pt>
                <c:pt idx="157">
                  <c:v>0.37845546618826</c:v>
                </c:pt>
                <c:pt idx="158">
                  <c:v>0.35144169286247</c:v>
                </c:pt>
                <c:pt idx="159">
                  <c:v>0.328027422582487</c:v>
                </c:pt>
                <c:pt idx="160">
                  <c:v>0.307538158500735</c:v>
                </c:pt>
                <c:pt idx="161">
                  <c:v>0.289458018160726</c:v>
                </c:pt>
                <c:pt idx="162">
                  <c:v>0.273385697741691</c:v>
                </c:pt>
                <c:pt idx="163">
                  <c:v>0.259004335214537</c:v>
                </c:pt>
                <c:pt idx="164">
                  <c:v>0.246060410155547</c:v>
                </c:pt>
                <c:pt idx="165">
                  <c:v>0.234348669393479</c:v>
                </c:pt>
                <c:pt idx="166">
                  <c:v>0.22370116202689</c:v>
                </c:pt>
                <c:pt idx="167">
                  <c:v>0.213979133662548</c:v>
                </c:pt>
                <c:pt idx="168">
                  <c:v>0.205066946273337</c:v>
                </c:pt>
                <c:pt idx="169">
                  <c:v>0.196867456722782</c:v>
                </c:pt>
                <c:pt idx="170">
                  <c:v>0.189298461385111</c:v>
                </c:pt>
                <c:pt idx="171">
                  <c:v>0.182289930565275</c:v>
                </c:pt>
                <c:pt idx="172">
                  <c:v>0.175781835337474</c:v>
                </c:pt>
                <c:pt idx="173">
                  <c:v>0.169722423852574</c:v>
                </c:pt>
                <c:pt idx="174">
                  <c:v>0.164066842272328</c:v>
                </c:pt>
                <c:pt idx="175">
                  <c:v>0.153815778606519</c:v>
                </c:pt>
                <c:pt idx="176">
                  <c:v>0.144770377707224</c:v>
                </c:pt>
                <c:pt idx="177">
                  <c:v>0.136729750030686</c:v>
                </c:pt>
                <c:pt idx="178">
                  <c:v>0.129535287750751</c:v>
                </c:pt>
                <c:pt idx="179">
                  <c:v>0.123060096898236</c:v>
                </c:pt>
                <c:pt idx="180">
                  <c:v>0.117201448190199</c:v>
                </c:pt>
                <c:pt idx="181">
                  <c:v>0.111875286269066</c:v>
                </c:pt>
                <c:pt idx="182">
                  <c:v>0.107012171011476</c:v>
                </c:pt>
                <c:pt idx="183">
                  <c:v>0.102554233304418</c:v>
                </c:pt>
                <c:pt idx="184">
                  <c:v>0.0984528612930533</c:v>
                </c:pt>
                <c:pt idx="185">
                  <c:v>0.0946669204715328</c:v>
                </c:pt>
                <c:pt idx="186">
                  <c:v>0.0911613692379915</c:v>
                </c:pt>
                <c:pt idx="187">
                  <c:v>0.0879061710648292</c:v>
                </c:pt>
                <c:pt idx="188">
                  <c:v>0.0848754316994913</c:v>
                </c:pt>
                <c:pt idx="189">
                  <c:v>0.082046708897136</c:v>
                </c:pt>
              </c:numCache>
            </c:numRef>
          </c:xVal>
          <c:yVal>
            <c:numRef>
              <c:f>VaryT!$W$41:$W$230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34.58947259580912</c:v>
                </c:pt>
                <c:pt idx="13">
                  <c:v>12.38811871483219</c:v>
                </c:pt>
                <c:pt idx="14">
                  <c:v>7.326674665816747</c:v>
                </c:pt>
                <c:pt idx="15">
                  <c:v>5.116513662090063</c:v>
                </c:pt>
                <c:pt idx="16">
                  <c:v>3.894548160779651</c:v>
                </c:pt>
                <c:pt idx="17">
                  <c:v>3.12890006924859</c:v>
                </c:pt>
                <c:pt idx="18">
                  <c:v>2.610343186750692</c:v>
                </c:pt>
                <c:pt idx="19">
                  <c:v>2.239987075102851</c:v>
                </c:pt>
                <c:pt idx="20">
                  <c:v>1.965096441061275</c:v>
                </c:pt>
                <c:pt idx="21">
                  <c:v>1.755028938961524</c:v>
                </c:pt>
                <c:pt idx="22">
                  <c:v>1.590797000813946</c:v>
                </c:pt>
                <c:pt idx="23">
                  <c:v>1.460031538968733</c:v>
                </c:pt>
                <c:pt idx="24">
                  <c:v>1.35434594668154</c:v>
                </c:pt>
                <c:pt idx="25">
                  <c:v>1.267864567225866</c:v>
                </c:pt>
                <c:pt idx="26">
                  <c:v>1.196357048022551</c:v>
                </c:pt>
                <c:pt idx="27">
                  <c:v>1.136706505339212</c:v>
                </c:pt>
                <c:pt idx="28">
                  <c:v>1.086570585483409</c:v>
                </c:pt>
                <c:pt idx="29">
                  <c:v>1.044158589399874</c:v>
                </c:pt>
                <c:pt idx="30">
                  <c:v>1.008080895437116</c:v>
                </c:pt>
                <c:pt idx="31">
                  <c:v>0.977244794233891</c:v>
                </c:pt>
                <c:pt idx="32">
                  <c:v>0.95078091434061</c:v>
                </c:pt>
                <c:pt idx="33">
                  <c:v>0.927990285883545</c:v>
                </c:pt>
                <c:pt idx="34">
                  <c:v>0.908305619438633</c:v>
                </c:pt>
                <c:pt idx="35">
                  <c:v>0.891262559708962</c:v>
                </c:pt>
                <c:pt idx="36">
                  <c:v>0.876478056603092</c:v>
                </c:pt>
                <c:pt idx="37">
                  <c:v>0.863633892364693</c:v>
                </c:pt>
                <c:pt idx="38">
                  <c:v>0.852463995719251</c:v>
                </c:pt>
                <c:pt idx="39">
                  <c:v>0.842744572741408</c:v>
                </c:pt>
                <c:pt idx="40">
                  <c:v>0.834286357074561</c:v>
                </c:pt>
                <c:pt idx="41">
                  <c:v>0.826928471818867</c:v>
                </c:pt>
                <c:pt idx="42">
                  <c:v>0.820533529096847</c:v>
                </c:pt>
                <c:pt idx="43">
                  <c:v>0.814983688762863</c:v>
                </c:pt>
                <c:pt idx="44">
                  <c:v>0.810177466701422</c:v>
                </c:pt>
                <c:pt idx="45">
                  <c:v>0.806027133561864</c:v>
                </c:pt>
                <c:pt idx="46">
                  <c:v>0.802456581989815</c:v>
                </c:pt>
                <c:pt idx="47">
                  <c:v>0.799399568157208</c:v>
                </c:pt>
                <c:pt idx="48">
                  <c:v>0.796798254261233</c:v>
                </c:pt>
                <c:pt idx="49">
                  <c:v>0.79460199449463</c:v>
                </c:pt>
                <c:pt idx="50">
                  <c:v>0.79276631909673</c:v>
                </c:pt>
                <c:pt idx="51">
                  <c:v>0.787775387167865</c:v>
                </c:pt>
                <c:pt idx="52">
                  <c:v>0.787496795837576</c:v>
                </c:pt>
                <c:pt idx="53">
                  <c:v>0.789943470558492</c:v>
                </c:pt>
                <c:pt idx="54">
                  <c:v>0.793959343824838</c:v>
                </c:pt>
                <c:pt idx="55">
                  <c:v>0.79885128672892</c:v>
                </c:pt>
                <c:pt idx="56">
                  <c:v>0.804194802115686</c:v>
                </c:pt>
                <c:pt idx="57">
                  <c:v>0.809726453156171</c:v>
                </c:pt>
                <c:pt idx="58">
                  <c:v>0.815281935454663</c:v>
                </c:pt>
                <c:pt idx="59">
                  <c:v>0.820759246397739</c:v>
                </c:pt>
                <c:pt idx="60">
                  <c:v>0.826096174541869</c:v>
                </c:pt>
                <c:pt idx="61">
                  <c:v>0.831256221598919</c:v>
                </c:pt>
                <c:pt idx="62">
                  <c:v>0.836219626563258</c:v>
                </c:pt>
                <c:pt idx="63">
                  <c:v>0.840977550092832</c:v>
                </c:pt>
                <c:pt idx="64">
                  <c:v>0.845528256545394</c:v>
                </c:pt>
                <c:pt idx="65">
                  <c:v>0.849874581254145</c:v>
                </c:pt>
                <c:pt idx="66">
                  <c:v>0.854022237431901</c:v>
                </c:pt>
                <c:pt idx="67">
                  <c:v>0.85797867885978</c:v>
                </c:pt>
                <c:pt idx="68">
                  <c:v>0.86175233461538</c:v>
                </c:pt>
                <c:pt idx="69">
                  <c:v>0.865352095177535</c:v>
                </c:pt>
                <c:pt idx="70">
                  <c:v>0.868786969658283</c:v>
                </c:pt>
                <c:pt idx="71">
                  <c:v>0.872065860190251</c:v>
                </c:pt>
                <c:pt idx="72">
                  <c:v>0.87519741681393</c:v>
                </c:pt>
                <c:pt idx="73">
                  <c:v>0.878189947758899</c:v>
                </c:pt>
                <c:pt idx="74">
                  <c:v>0.881051367800368</c:v>
                </c:pt>
                <c:pt idx="75">
                  <c:v>0.883789172674638</c:v>
                </c:pt>
                <c:pt idx="76">
                  <c:v>0.886410431178632</c:v>
                </c:pt>
                <c:pt idx="77">
                  <c:v>0.888921789099079</c:v>
                </c:pt>
                <c:pt idx="78">
                  <c:v>0.891329480873116</c:v>
                </c:pt>
                <c:pt idx="79">
                  <c:v>0.902004634748226</c:v>
                </c:pt>
                <c:pt idx="80">
                  <c:v>0.91082022010227</c:v>
                </c:pt>
                <c:pt idx="81">
                  <c:v>0.918209332375584</c:v>
                </c:pt>
                <c:pt idx="82">
                  <c:v>0.924485069405381</c:v>
                </c:pt>
                <c:pt idx="83">
                  <c:v>0.929877423349856</c:v>
                </c:pt>
                <c:pt idx="84">
                  <c:v>0.934558287305093</c:v>
                </c:pt>
                <c:pt idx="85">
                  <c:v>0.938658309833992</c:v>
                </c:pt>
                <c:pt idx="86">
                  <c:v>0.942278362024669</c:v>
                </c:pt>
                <c:pt idx="87">
                  <c:v>0.94549745470789</c:v>
                </c:pt>
                <c:pt idx="88">
                  <c:v>0.948378294535557</c:v>
                </c:pt>
                <c:pt idx="89">
                  <c:v>0.950971247229655</c:v>
                </c:pt>
                <c:pt idx="90">
                  <c:v>0.953317209315211</c:v>
                </c:pt>
                <c:pt idx="91">
                  <c:v>0.955449719921927</c:v>
                </c:pt>
                <c:pt idx="92">
                  <c:v>0.957396535311756</c:v>
                </c:pt>
                <c:pt idx="93">
                  <c:v>0.95918081795745</c:v>
                </c:pt>
                <c:pt idx="94">
                  <c:v>0.960822045262254</c:v>
                </c:pt>
                <c:pt idx="95">
                  <c:v>0.96233671171444</c:v>
                </c:pt>
                <c:pt idx="96">
                  <c:v>0.963738877004579</c:v>
                </c:pt>
                <c:pt idx="97">
                  <c:v>0.965040597978896</c:v>
                </c:pt>
                <c:pt idx="98">
                  <c:v>0.966252272067193</c:v>
                </c:pt>
                <c:pt idx="99">
                  <c:v>0.967382912584318</c:v>
                </c:pt>
                <c:pt idx="100">
                  <c:v>0.968440371121631</c:v>
                </c:pt>
                <c:pt idx="101">
                  <c:v>0.972843696752654</c:v>
                </c:pt>
                <c:pt idx="102">
                  <c:v>0.976169705098815</c:v>
                </c:pt>
                <c:pt idx="103">
                  <c:v>0.978770399673668</c:v>
                </c:pt>
                <c:pt idx="104">
                  <c:v>0.980859583929667</c:v>
                </c:pt>
                <c:pt idx="105">
                  <c:v>0.982574587537679</c:v>
                </c:pt>
                <c:pt idx="106">
                  <c:v>0.984007637238049</c:v>
                </c:pt>
                <c:pt idx="107">
                  <c:v>0.985222961772709</c:v>
                </c:pt>
                <c:pt idx="108">
                  <c:v>0.98626666377103</c:v>
                </c:pt>
                <c:pt idx="109">
                  <c:v>0.987172690992864</c:v>
                </c:pt>
                <c:pt idx="110">
                  <c:v>0.987966593513302</c:v>
                </c:pt>
                <c:pt idx="111">
                  <c:v>0.988667968671294</c:v>
                </c:pt>
                <c:pt idx="112">
                  <c:v>0.989292098968186</c:v>
                </c:pt>
                <c:pt idx="113">
                  <c:v>0.989851077456486</c:v>
                </c:pt>
                <c:pt idx="114">
                  <c:v>0.990354598413848</c:v>
                </c:pt>
                <c:pt idx="115">
                  <c:v>0.990810523945095</c:v>
                </c:pt>
                <c:pt idx="116">
                  <c:v>0.991225297246233</c:v>
                </c:pt>
                <c:pt idx="117">
                  <c:v>0.99160424884958</c:v>
                </c:pt>
                <c:pt idx="118">
                  <c:v>0.991951826841691</c:v>
                </c:pt>
                <c:pt idx="119">
                  <c:v>0.992271772197152</c:v>
                </c:pt>
                <c:pt idx="120">
                  <c:v>0.992567253908793</c:v>
                </c:pt>
                <c:pt idx="121">
                  <c:v>0.992840974272636</c:v>
                </c:pt>
                <c:pt idx="122">
                  <c:v>0.993095251744343</c:v>
                </c:pt>
                <c:pt idx="123">
                  <c:v>0.993332086749855</c:v>
                </c:pt>
                <c:pt idx="124">
                  <c:v>0.99355321440561</c:v>
                </c:pt>
                <c:pt idx="125">
                  <c:v>0.993760147088469</c:v>
                </c:pt>
                <c:pt idx="126">
                  <c:v>0.993954209064314</c:v>
                </c:pt>
                <c:pt idx="127">
                  <c:v>0.994308242602525</c:v>
                </c:pt>
                <c:pt idx="128">
                  <c:v>0.99462310791337</c:v>
                </c:pt>
                <c:pt idx="129">
                  <c:v>0.994904964084795</c:v>
                </c:pt>
                <c:pt idx="130">
                  <c:v>0.995158743227986</c:v>
                </c:pt>
                <c:pt idx="131">
                  <c:v>0.995597331116272</c:v>
                </c:pt>
                <c:pt idx="132">
                  <c:v>0.995963055052337</c:v>
                </c:pt>
                <c:pt idx="133">
                  <c:v>0.996272679777349</c:v>
                </c:pt>
                <c:pt idx="134">
                  <c:v>0.996538193416947</c:v>
                </c:pt>
                <c:pt idx="135">
                  <c:v>0.996768395533515</c:v>
                </c:pt>
                <c:pt idx="136">
                  <c:v>0.99696989112278</c:v>
                </c:pt>
                <c:pt idx="137">
                  <c:v>0.997147734597114</c:v>
                </c:pt>
                <c:pt idx="138">
                  <c:v>0.997305859573985</c:v>
                </c:pt>
                <c:pt idx="139">
                  <c:v>0.997447373220333</c:v>
                </c:pt>
                <c:pt idx="140">
                  <c:v>0.997574762465476</c:v>
                </c:pt>
                <c:pt idx="141">
                  <c:v>0.997690041405027</c:v>
                </c:pt>
                <c:pt idx="142">
                  <c:v>0.997794858574625</c:v>
                </c:pt>
                <c:pt idx="143">
                  <c:v>0.997890576286319</c:v>
                </c:pt>
                <c:pt idx="144">
                  <c:v>0.997978330162834</c:v>
                </c:pt>
                <c:pt idx="145">
                  <c:v>0.998059074405672</c:v>
                </c:pt>
                <c:pt idx="146">
                  <c:v>0.998133616632251</c:v>
                </c:pt>
                <c:pt idx="147">
                  <c:v>0.998202644982493</c:v>
                </c:pt>
                <c:pt idx="148">
                  <c:v>0.998266749424858</c:v>
                </c:pt>
                <c:pt idx="149">
                  <c:v>0.998326438660078</c:v>
                </c:pt>
                <c:pt idx="150">
                  <c:v>0.998382153648475</c:v>
                </c:pt>
                <c:pt idx="151">
                  <c:v>0.998613024664246</c:v>
                </c:pt>
                <c:pt idx="152">
                  <c:v>0.998786232648412</c:v>
                </c:pt>
                <c:pt idx="153">
                  <c:v>0.998920982382047</c:v>
                </c:pt>
                <c:pt idx="154">
                  <c:v>0.999028802581405</c:v>
                </c:pt>
                <c:pt idx="155">
                  <c:v>0.999117032600046</c:v>
                </c:pt>
                <c:pt idx="156">
                  <c:v>0.999190566889051</c:v>
                </c:pt>
                <c:pt idx="157">
                  <c:v>0.999252794793926</c:v>
                </c:pt>
                <c:pt idx="158">
                  <c:v>0.999306137800507</c:v>
                </c:pt>
                <c:pt idx="159">
                  <c:v>0.999352371991491</c:v>
                </c:pt>
                <c:pt idx="160">
                  <c:v>0.999392829639241</c:v>
                </c:pt>
                <c:pt idx="161">
                  <c:v>0.999428529679978</c:v>
                </c:pt>
                <c:pt idx="162">
                  <c:v>0.999460264714934</c:v>
                </c:pt>
                <c:pt idx="163">
                  <c:v>0.999488660548419</c:v>
                </c:pt>
                <c:pt idx="164">
                  <c:v>0.999514217871259</c:v>
                </c:pt>
                <c:pt idx="165">
                  <c:v>0.999537342038969</c:v>
                </c:pt>
                <c:pt idx="166">
                  <c:v>0.999558364731412</c:v>
                </c:pt>
                <c:pt idx="167">
                  <c:v>0.999577559963968</c:v>
                </c:pt>
                <c:pt idx="168">
                  <c:v>0.999595156097185</c:v>
                </c:pt>
                <c:pt idx="169">
                  <c:v>0.999611344964974</c:v>
                </c:pt>
                <c:pt idx="170">
                  <c:v>0.999626288896923</c:v>
                </c:pt>
                <c:pt idx="171">
                  <c:v>0.999640126180524</c:v>
                </c:pt>
                <c:pt idx="172">
                  <c:v>0.99965297535325</c:v>
                </c:pt>
                <c:pt idx="173">
                  <c:v>0.999664938606839</c:v>
                </c:pt>
                <c:pt idx="174">
                  <c:v>0.999676104510897</c:v>
                </c:pt>
                <c:pt idx="175">
                  <c:v>0.999696343205911</c:v>
                </c:pt>
                <c:pt idx="176">
                  <c:v>0.999714201406619</c:v>
                </c:pt>
                <c:pt idx="177">
                  <c:v>0.999730075778842</c:v>
                </c:pt>
                <c:pt idx="178">
                  <c:v>0.999744279496409</c:v>
                </c:pt>
                <c:pt idx="179">
                  <c:v>0.999757063110214</c:v>
                </c:pt>
                <c:pt idx="180">
                  <c:v>0.999768629455753</c:v>
                </c:pt>
                <c:pt idx="181">
                  <c:v>0.999779144495672</c:v>
                </c:pt>
                <c:pt idx="182">
                  <c:v>0.999788745334288</c:v>
                </c:pt>
                <c:pt idx="183">
                  <c:v>0.999797546228793</c:v>
                </c:pt>
                <c:pt idx="184">
                  <c:v>0.999805643157988</c:v>
                </c:pt>
                <c:pt idx="185">
                  <c:v>0.999813117336849</c:v>
                </c:pt>
                <c:pt idx="186">
                  <c:v>0.999820037950187</c:v>
                </c:pt>
                <c:pt idx="187">
                  <c:v>0.999826464300601</c:v>
                </c:pt>
                <c:pt idx="188">
                  <c:v>0.999832447512084</c:v>
                </c:pt>
                <c:pt idx="189">
                  <c:v>0.999838031892956</c:v>
                </c:pt>
              </c:numCache>
            </c:numRef>
          </c:yVal>
          <c:smooth val="1"/>
        </c:ser>
        <c:ser>
          <c:idx val="2"/>
          <c:order val="4"/>
          <c:tx>
            <c:strRef>
              <c:f>VaryT!$Y$40</c:f>
              <c:strCache>
                <c:ptCount val="1"/>
                <c:pt idx="0">
                  <c:v>PV/nRT: T = 350</c:v>
                </c:pt>
              </c:strCache>
            </c:strRef>
          </c:tx>
          <c:xVal>
            <c:numRef>
              <c:f>VaryT!$X$41:$X$230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22771.97658402184</c:v>
                </c:pt>
                <c:pt idx="13">
                  <c:v>7911.985467863885</c:v>
                </c:pt>
                <c:pt idx="14">
                  <c:v>4546.706730769226</c:v>
                </c:pt>
                <c:pt idx="15">
                  <c:v>3089.027777777774</c:v>
                </c:pt>
                <c:pt idx="16">
                  <c:v>2289.747234370977</c:v>
                </c:pt>
                <c:pt idx="17">
                  <c:v>1792.770061728393</c:v>
                </c:pt>
                <c:pt idx="18">
                  <c:v>1458.358843537414</c:v>
                </c:pt>
                <c:pt idx="19">
                  <c:v>1220.69286250704</c:v>
                </c:pt>
                <c:pt idx="20">
                  <c:v>1044.825581395348</c:v>
                </c:pt>
                <c:pt idx="21">
                  <c:v>910.5576331078732</c:v>
                </c:pt>
                <c:pt idx="22">
                  <c:v>805.4477446933957</c:v>
                </c:pt>
                <c:pt idx="23">
                  <c:v>721.4452123111994</c:v>
                </c:pt>
                <c:pt idx="24">
                  <c:v>653.1305267204918</c:v>
                </c:pt>
                <c:pt idx="25">
                  <c:v>596.7354441776708</c:v>
                </c:pt>
                <c:pt idx="26">
                  <c:v>549.568112633181</c:v>
                </c:pt>
                <c:pt idx="27">
                  <c:v>509.6610149650687</c:v>
                </c:pt>
                <c:pt idx="28">
                  <c:v>475.5474251576944</c:v>
                </c:pt>
                <c:pt idx="29">
                  <c:v>446.115014792898</c:v>
                </c:pt>
                <c:pt idx="30">
                  <c:v>420.507392473117</c:v>
                </c:pt>
                <c:pt idx="31">
                  <c:v>398.0563227670592</c:v>
                </c:pt>
                <c:pt idx="32">
                  <c:v>378.2340994650278</c:v>
                </c:pt>
                <c:pt idx="33">
                  <c:v>360.6194664783757</c:v>
                </c:pt>
                <c:pt idx="34">
                  <c:v>344.872833321143</c:v>
                </c:pt>
                <c:pt idx="35">
                  <c:v>330.7179849340858</c:v>
                </c:pt>
                <c:pt idx="36">
                  <c:v>317.9284045675989</c:v>
                </c:pt>
                <c:pt idx="37">
                  <c:v>306.316922603553</c:v>
                </c:pt>
                <c:pt idx="38">
                  <c:v>295.7277960526309</c:v>
                </c:pt>
                <c:pt idx="39">
                  <c:v>286.0305865913352</c:v>
                </c:pt>
                <c:pt idx="40">
                  <c:v>277.1153846153845</c:v>
                </c:pt>
                <c:pt idx="41">
                  <c:v>268.8890512484803</c:v>
                </c:pt>
                <c:pt idx="42">
                  <c:v>261.2722376919208</c:v>
                </c:pt>
                <c:pt idx="43">
                  <c:v>254.1970035284416</c:v>
                </c:pt>
                <c:pt idx="44">
                  <c:v>247.6049004014238</c:v>
                </c:pt>
                <c:pt idx="45">
                  <c:v>241.4454201101927</c:v>
                </c:pt>
                <c:pt idx="46">
                  <c:v>235.6747301521765</c:v>
                </c:pt>
                <c:pt idx="47">
                  <c:v>230.2546375548569</c:v>
                </c:pt>
                <c:pt idx="48">
                  <c:v>225.1517351838495</c:v>
                </c:pt>
                <c:pt idx="49">
                  <c:v>220.33669479301</c:v>
                </c:pt>
                <c:pt idx="50">
                  <c:v>215.7836787564767</c:v>
                </c:pt>
                <c:pt idx="51">
                  <c:v>196.2331713804896</c:v>
                </c:pt>
                <c:pt idx="52">
                  <c:v>180.6876207273032</c:v>
                </c:pt>
                <c:pt idx="53">
                  <c:v>167.919776119403</c:v>
                </c:pt>
                <c:pt idx="54">
                  <c:v>157.1691019624573</c:v>
                </c:pt>
                <c:pt idx="55">
                  <c:v>147.9393538769559</c:v>
                </c:pt>
                <c:pt idx="56">
                  <c:v>139.8922902494331</c:v>
                </c:pt>
                <c:pt idx="57">
                  <c:v>132.7886193243406</c:v>
                </c:pt>
                <c:pt idx="58">
                  <c:v>126.4535623409669</c:v>
                </c:pt>
                <c:pt idx="59">
                  <c:v>120.7559076262084</c:v>
                </c:pt>
                <c:pt idx="60">
                  <c:v>115.5947894707386</c:v>
                </c:pt>
                <c:pt idx="61">
                  <c:v>110.8910640137011</c:v>
                </c:pt>
                <c:pt idx="62">
                  <c:v>106.5815162271805</c:v>
                </c:pt>
                <c:pt idx="63">
                  <c:v>102.6148648648649</c:v>
                </c:pt>
                <c:pt idx="64">
                  <c:v>98.94894134056905</c:v>
                </c:pt>
                <c:pt idx="65">
                  <c:v>95.54865458181185</c:v>
                </c:pt>
                <c:pt idx="66">
                  <c:v>92.38449426988333</c:v>
                </c:pt>
                <c:pt idx="67">
                  <c:v>89.43141063381935</c:v>
                </c:pt>
                <c:pt idx="68">
                  <c:v>86.66796267496111</c:v>
                </c:pt>
                <c:pt idx="69">
                  <c:v>84.0756611127381</c:v>
                </c:pt>
                <c:pt idx="70">
                  <c:v>81.63845486111111</c:v>
                </c:pt>
                <c:pt idx="71">
                  <c:v>79.34232486935704</c:v>
                </c:pt>
                <c:pt idx="72">
                  <c:v>77.1749593670102</c:v>
                </c:pt>
                <c:pt idx="73">
                  <c:v>75.12549160289116</c:v>
                </c:pt>
                <c:pt idx="74">
                  <c:v>73.18428611461398</c:v>
                </c:pt>
                <c:pt idx="75">
                  <c:v>71.34276308622108</c:v>
                </c:pt>
                <c:pt idx="76">
                  <c:v>69.59325289248595</c:v>
                </c:pt>
                <c:pt idx="77">
                  <c:v>67.92887478526435</c:v>
                </c:pt>
                <c:pt idx="78">
                  <c:v>66.34343505039193</c:v>
                </c:pt>
                <c:pt idx="79">
                  <c:v>59.4217965509714</c:v>
                </c:pt>
                <c:pt idx="80">
                  <c:v>53.81933508311461</c:v>
                </c:pt>
                <c:pt idx="81">
                  <c:v>49.18856075814062</c:v>
                </c:pt>
                <c:pt idx="82">
                  <c:v>45.29522613065327</c:v>
                </c:pt>
                <c:pt idx="83">
                  <c:v>41.97528085069891</c:v>
                </c:pt>
                <c:pt idx="84">
                  <c:v>39.11023265057697</c:v>
                </c:pt>
                <c:pt idx="85">
                  <c:v>36.6122737556561</c:v>
                </c:pt>
                <c:pt idx="86">
                  <c:v>34.41490854463814</c:v>
                </c:pt>
                <c:pt idx="87">
                  <c:v>32.46683396147475</c:v>
                </c:pt>
                <c:pt idx="88">
                  <c:v>30.72782184891378</c:v>
                </c:pt>
                <c:pt idx="89">
                  <c:v>29.16587582504018</c:v>
                </c:pt>
                <c:pt idx="90">
                  <c:v>27.75522356874216</c:v>
                </c:pt>
                <c:pt idx="91">
                  <c:v>26.47487072668622</c:v>
                </c:pt>
                <c:pt idx="92">
                  <c:v>25.30754089236186</c:v>
                </c:pt>
                <c:pt idx="93">
                  <c:v>24.23888628615449</c:v>
                </c:pt>
                <c:pt idx="94">
                  <c:v>23.25689163498099</c:v>
                </c:pt>
                <c:pt idx="95">
                  <c:v>22.35141815772034</c:v>
                </c:pt>
                <c:pt idx="96">
                  <c:v>21.5138506345462</c:v>
                </c:pt>
                <c:pt idx="97">
                  <c:v>20.7368213276516</c:v>
                </c:pt>
                <c:pt idx="98">
                  <c:v>20.01399189207071</c:v>
                </c:pt>
                <c:pt idx="99">
                  <c:v>19.33987953240647</c:v>
                </c:pt>
                <c:pt idx="100">
                  <c:v>18.70971726598957</c:v>
                </c:pt>
                <c:pt idx="101">
                  <c:v>16.0887597306964</c:v>
                </c:pt>
                <c:pt idx="102">
                  <c:v>14.11203505007153</c:v>
                </c:pt>
                <c:pt idx="103">
                  <c:v>12.56796947364182</c:v>
                </c:pt>
                <c:pt idx="104">
                  <c:v>11.32850724401758</c:v>
                </c:pt>
                <c:pt idx="105">
                  <c:v>10.31159576910302</c:v>
                </c:pt>
                <c:pt idx="106">
                  <c:v>9.462227783038008</c:v>
                </c:pt>
                <c:pt idx="107">
                  <c:v>8.742145630910333</c:v>
                </c:pt>
                <c:pt idx="108">
                  <c:v>8.123916487803033</c:v>
                </c:pt>
                <c:pt idx="109">
                  <c:v>7.587356495468276</c:v>
                </c:pt>
                <c:pt idx="110">
                  <c:v>7.11728463307389</c:v>
                </c:pt>
                <c:pt idx="111">
                  <c:v>6.702063064076675</c:v>
                </c:pt>
                <c:pt idx="112">
                  <c:v>6.332620379510804</c:v>
                </c:pt>
                <c:pt idx="113">
                  <c:v>6.001781087168168</c:v>
                </c:pt>
                <c:pt idx="114">
                  <c:v>5.703794884208827</c:v>
                </c:pt>
                <c:pt idx="115">
                  <c:v>5.433999548505836</c:v>
                </c:pt>
                <c:pt idx="116">
                  <c:v>5.188575196434704</c:v>
                </c:pt>
                <c:pt idx="117">
                  <c:v>4.964362264784893</c:v>
                </c:pt>
                <c:pt idx="118">
                  <c:v>4.758724736453366</c:v>
                </c:pt>
                <c:pt idx="119">
                  <c:v>4.569446011083902</c:v>
                </c:pt>
                <c:pt idx="120">
                  <c:v>4.394648678031807</c:v>
                </c:pt>
                <c:pt idx="121">
                  <c:v>4.232732026317029</c:v>
                </c:pt>
                <c:pt idx="122">
                  <c:v>4.082322879131529</c:v>
                </c:pt>
                <c:pt idx="123">
                  <c:v>3.942236551927395</c:v>
                </c:pt>
                <c:pt idx="124">
                  <c:v>3.811445582792469</c:v>
                </c:pt>
                <c:pt idx="125">
                  <c:v>3.689054487909949</c:v>
                </c:pt>
                <c:pt idx="126">
                  <c:v>3.574279229817021</c:v>
                </c:pt>
                <c:pt idx="127">
                  <c:v>3.364899374452464</c:v>
                </c:pt>
                <c:pt idx="128">
                  <c:v>3.178692994338508</c:v>
                </c:pt>
                <c:pt idx="129">
                  <c:v>3.012014648177888</c:v>
                </c:pt>
                <c:pt idx="130">
                  <c:v>2.861945426425099</c:v>
                </c:pt>
                <c:pt idx="131">
                  <c:v>2.602603805098304</c:v>
                </c:pt>
                <c:pt idx="132">
                  <c:v>2.38635874201318</c:v>
                </c:pt>
                <c:pt idx="133">
                  <c:v>2.203291829979338</c:v>
                </c:pt>
                <c:pt idx="134">
                  <c:v>2.04631136910099</c:v>
                </c:pt>
                <c:pt idx="135">
                  <c:v>1.910212339207873</c:v>
                </c:pt>
                <c:pt idx="136">
                  <c:v>1.791088108933585</c:v>
                </c:pt>
                <c:pt idx="137">
                  <c:v>1.685949347581948</c:v>
                </c:pt>
                <c:pt idx="138">
                  <c:v>1.592469718119875</c:v>
                </c:pt>
                <c:pt idx="139">
                  <c:v>1.508811728861392</c:v>
                </c:pt>
                <c:pt idx="140">
                  <c:v>1.433504737638546</c:v>
                </c:pt>
                <c:pt idx="141">
                  <c:v>1.365357753430997</c:v>
                </c:pt>
                <c:pt idx="142">
                  <c:v>1.303395981257602</c:v>
                </c:pt>
                <c:pt idx="143">
                  <c:v>1.246813895188933</c:v>
                </c:pt>
                <c:pt idx="144">
                  <c:v>1.194940025858615</c:v>
                </c:pt>
                <c:pt idx="145">
                  <c:v>1.147210187040213</c:v>
                </c:pt>
                <c:pt idx="146">
                  <c:v>1.103146872316076</c:v>
                </c:pt>
                <c:pt idx="147">
                  <c:v>1.062343224275225</c:v>
                </c:pt>
                <c:pt idx="148">
                  <c:v>1.02445043454908</c:v>
                </c:pt>
                <c:pt idx="149">
                  <c:v>0.98916774755996</c:v>
                </c:pt>
                <c:pt idx="150">
                  <c:v>0.956234461164595</c:v>
                </c:pt>
                <c:pt idx="151">
                  <c:v>0.81976797048846</c:v>
                </c:pt>
                <c:pt idx="152">
                  <c:v>0.717387859697376</c:v>
                </c:pt>
                <c:pt idx="153">
                  <c:v>0.637740952629513</c:v>
                </c:pt>
                <c:pt idx="154">
                  <c:v>0.574012124778811</c:v>
                </c:pt>
                <c:pt idx="155">
                  <c:v>0.521862881365893</c:v>
                </c:pt>
                <c:pt idx="156">
                  <c:v>0.47840003786034</c:v>
                </c:pt>
                <c:pt idx="157">
                  <c:v>0.441620134616086</c:v>
                </c:pt>
                <c:pt idx="158">
                  <c:v>0.410091838951793</c:v>
                </c:pt>
                <c:pt idx="159">
                  <c:v>0.382765326346235</c:v>
                </c:pt>
                <c:pt idx="160">
                  <c:v>0.358853112000858</c:v>
                </c:pt>
                <c:pt idx="161">
                  <c:v>0.3377529243017</c:v>
                </c:pt>
                <c:pt idx="162">
                  <c:v>0.318996276994936</c:v>
                </c:pt>
                <c:pt idx="163">
                  <c:v>0.302213275663497</c:v>
                </c:pt>
                <c:pt idx="164">
                  <c:v>0.287107978514804</c:v>
                </c:pt>
                <c:pt idx="165">
                  <c:v>0.273440794564502</c:v>
                </c:pt>
                <c:pt idx="166">
                  <c:v>0.261015680766909</c:v>
                </c:pt>
                <c:pt idx="167">
                  <c:v>0.249670677993829</c:v>
                </c:pt>
                <c:pt idx="168">
                  <c:v>0.239270812318894</c:v>
                </c:pt>
                <c:pt idx="169">
                  <c:v>0.229702699509912</c:v>
                </c:pt>
                <c:pt idx="170">
                  <c:v>0.220870394298409</c:v>
                </c:pt>
                <c:pt idx="171">
                  <c:v>0.212692161791175</c:v>
                </c:pt>
                <c:pt idx="172">
                  <c:v>0.205097940546781</c:v>
                </c:pt>
                <c:pt idx="173">
                  <c:v>0.198027330404301</c:v>
                </c:pt>
                <c:pt idx="174">
                  <c:v>0.19142798265105</c:v>
                </c:pt>
                <c:pt idx="175">
                  <c:v>0.179466390145106</c:v>
                </c:pt>
                <c:pt idx="176">
                  <c:v>0.168911749770309</c:v>
                </c:pt>
                <c:pt idx="177">
                  <c:v>0.159529615776541</c:v>
                </c:pt>
                <c:pt idx="178">
                  <c:v>0.15113489018751</c:v>
                </c:pt>
                <c:pt idx="179">
                  <c:v>0.143579488047942</c:v>
                </c:pt>
                <c:pt idx="180">
                  <c:v>0.136743526289926</c:v>
                </c:pt>
                <c:pt idx="181">
                  <c:v>0.130528915247794</c:v>
                </c:pt>
                <c:pt idx="182">
                  <c:v>0.124854621693603</c:v>
                </c:pt>
                <c:pt idx="183">
                  <c:v>0.119653115938488</c:v>
                </c:pt>
                <c:pt idx="184">
                  <c:v>0.114867671508562</c:v>
                </c:pt>
                <c:pt idx="185">
                  <c:v>0.1104502878874</c:v>
                </c:pt>
                <c:pt idx="186">
                  <c:v>0.106360074810579</c:v>
                </c:pt>
                <c:pt idx="187">
                  <c:v>0.102561982738899</c:v>
                </c:pt>
                <c:pt idx="188">
                  <c:v>0.0990257959601477</c:v>
                </c:pt>
                <c:pt idx="189">
                  <c:v>0.0957253270466586</c:v>
                </c:pt>
              </c:numCache>
            </c:numRef>
          </c:xVal>
          <c:yVal>
            <c:numRef>
              <c:f>VaryT!$Y$41:$Y$230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34.88621460593158</c:v>
                </c:pt>
                <c:pt idx="13">
                  <c:v>12.67195889842758</c:v>
                </c:pt>
                <c:pt idx="14">
                  <c:v>7.598688175095674</c:v>
                </c:pt>
                <c:pt idx="15">
                  <c:v>5.377646630997831</c:v>
                </c:pt>
                <c:pt idx="16">
                  <c:v>4.145637553960197</c:v>
                </c:pt>
                <c:pt idx="17">
                  <c:v>3.370689855274302</c:v>
                </c:pt>
                <c:pt idx="18">
                  <c:v>2.843497623275484</c:v>
                </c:pt>
                <c:pt idx="19">
                  <c:v>2.465101703471617</c:v>
                </c:pt>
                <c:pt idx="20">
                  <c:v>2.182707248484414</c:v>
                </c:pt>
                <c:pt idx="21">
                  <c:v>1.965620042919402</c:v>
                </c:pt>
                <c:pt idx="22">
                  <c:v>1.79480713277314</c:v>
                </c:pt>
                <c:pt idx="23">
                  <c:v>1.657859545717042</c:v>
                </c:pt>
                <c:pt idx="24">
                  <c:v>1.546355482643134</c:v>
                </c:pt>
                <c:pt idx="25">
                  <c:v>1.4543881164457</c:v>
                </c:pt>
                <c:pt idx="26">
                  <c:v>1.377699387541834</c:v>
                </c:pt>
                <c:pt idx="27">
                  <c:v>1.313147700547164</c:v>
                </c:pt>
                <c:pt idx="28">
                  <c:v>1.258368591343782</c:v>
                </c:pt>
                <c:pt idx="29">
                  <c:v>1.211551518186905</c:v>
                </c:pt>
                <c:pt idx="30">
                  <c:v>1.171289001004471</c:v>
                </c:pt>
                <c:pt idx="31">
                  <c:v>1.136472214299603</c:v>
                </c:pt>
                <c:pt idx="32">
                  <c:v>1.106217205357138</c:v>
                </c:pt>
                <c:pt idx="33">
                  <c:v>1.079811779434572</c:v>
                </c:pt>
                <c:pt idx="34">
                  <c:v>1.056676624499865</c:v>
                </c:pt>
                <c:pt idx="35">
                  <c:v>1.036336431324388</c:v>
                </c:pt>
                <c:pt idx="36">
                  <c:v>1.018398148400791</c:v>
                </c:pt>
                <c:pt idx="37">
                  <c:v>1.002534407741165</c:v>
                </c:pt>
                <c:pt idx="38">
                  <c:v>0.988470750358713</c:v>
                </c:pt>
                <c:pt idx="39">
                  <c:v>0.975975679327004</c:v>
                </c:pt>
                <c:pt idx="40">
                  <c:v>0.964852841528444</c:v>
                </c:pt>
                <c:pt idx="41">
                  <c:v>0.954934829126597</c:v>
                </c:pt>
                <c:pt idx="42">
                  <c:v>0.94607822568712</c:v>
                </c:pt>
                <c:pt idx="43">
                  <c:v>0.938159617492943</c:v>
                </c:pt>
                <c:pt idx="44">
                  <c:v>0.931072359714278</c:v>
                </c:pt>
                <c:pt idx="45">
                  <c:v>0.924723937610849</c:v>
                </c:pt>
                <c:pt idx="46">
                  <c:v>0.919033800252211</c:v>
                </c:pt>
                <c:pt idx="47">
                  <c:v>0.913931572064123</c:v>
                </c:pt>
                <c:pt idx="48">
                  <c:v>0.909355568445616</c:v>
                </c:pt>
                <c:pt idx="49">
                  <c:v>0.905251557591142</c:v>
                </c:pt>
                <c:pt idx="50">
                  <c:v>0.901571722808301</c:v>
                </c:pt>
                <c:pt idx="51">
                  <c:v>0.888211144440084</c:v>
                </c:pt>
                <c:pt idx="52">
                  <c:v>0.880758570447493</c:v>
                </c:pt>
                <c:pt idx="53">
                  <c:v>0.876987793527748</c:v>
                </c:pt>
                <c:pt idx="54">
                  <c:v>0.875563396608515</c:v>
                </c:pt>
                <c:pt idx="55">
                  <c:v>0.875655101113558</c:v>
                </c:pt>
                <c:pt idx="56">
                  <c:v>0.876731737923399</c:v>
                </c:pt>
                <c:pt idx="57">
                  <c:v>0.878445655500321</c:v>
                </c:pt>
                <c:pt idx="58">
                  <c:v>0.880565177681605</c:v>
                </c:pt>
                <c:pt idx="59">
                  <c:v>0.882933762804351</c:v>
                </c:pt>
                <c:pt idx="60">
                  <c:v>0.885444576566362</c:v>
                </c:pt>
                <c:pt idx="61">
                  <c:v>0.888024258317999</c:v>
                </c:pt>
                <c:pt idx="62">
                  <c:v>0.890622328419043</c:v>
                </c:pt>
                <c:pt idx="63">
                  <c:v>0.893204143874385</c:v>
                </c:pt>
                <c:pt idx="64">
                  <c:v>0.895746135181503</c:v>
                </c:pt>
                <c:pt idx="65">
                  <c:v>0.898232538459288</c:v>
                </c:pt>
                <c:pt idx="66">
                  <c:v>0.900653124736859</c:v>
                </c:pt>
                <c:pt idx="67">
                  <c:v>0.903001604533533</c:v>
                </c:pt>
                <c:pt idx="68">
                  <c:v>0.905274496100008</c:v>
                </c:pt>
                <c:pt idx="69">
                  <c:v>0.90747031596911</c:v>
                </c:pt>
                <c:pt idx="70">
                  <c:v>0.909588996050122</c:v>
                </c:pt>
                <c:pt idx="71">
                  <c:v>0.911631461539912</c:v>
                </c:pt>
                <c:pt idx="72">
                  <c:v>0.913599324006249</c:v>
                </c:pt>
                <c:pt idx="73">
                  <c:v>0.915494657602866</c:v>
                </c:pt>
                <c:pt idx="74">
                  <c:v>0.917319835704225</c:v>
                </c:pt>
                <c:pt idx="75">
                  <c:v>0.919077411716229</c:v>
                </c:pt>
                <c:pt idx="76">
                  <c:v>0.920770032350707</c:v>
                </c:pt>
                <c:pt idx="77">
                  <c:v>0.922400374856485</c:v>
                </c:pt>
                <c:pt idx="78">
                  <c:v>0.923971101986587</c:v>
                </c:pt>
                <c:pt idx="79">
                  <c:v>0.931019409071311</c:v>
                </c:pt>
                <c:pt idx="80">
                  <c:v>0.936933516993047</c:v>
                </c:pt>
                <c:pt idx="81">
                  <c:v>0.941948693185382</c:v>
                </c:pt>
                <c:pt idx="82">
                  <c:v>0.946246150147695</c:v>
                </c:pt>
                <c:pt idx="83">
                  <c:v>0.9499645748043</c:v>
                </c:pt>
                <c:pt idx="84">
                  <c:v>0.953210642227077</c:v>
                </c:pt>
                <c:pt idx="85">
                  <c:v>0.956067174427843</c:v>
                </c:pt>
                <c:pt idx="86">
                  <c:v>0.958599172581404</c:v>
                </c:pt>
                <c:pt idx="87">
                  <c:v>0.960858217584817</c:v>
                </c:pt>
                <c:pt idx="88">
                  <c:v>0.9628856816971</c:v>
                </c:pt>
                <c:pt idx="89">
                  <c:v>0.964715087698485</c:v>
                </c:pt>
                <c:pt idx="90">
                  <c:v>0.966373857760599</c:v>
                </c:pt>
                <c:pt idx="91">
                  <c:v>0.96788462320325</c:v>
                </c:pt>
                <c:pt idx="92">
                  <c:v>0.969266215716655</c:v>
                </c:pt>
                <c:pt idx="93">
                  <c:v>0.970534425301266</c:v>
                </c:pt>
                <c:pt idx="94">
                  <c:v>0.971702585633411</c:v>
                </c:pt>
                <c:pt idx="95">
                  <c:v>0.97278203047075</c:v>
                </c:pt>
                <c:pt idx="96">
                  <c:v>0.973782452731801</c:v>
                </c:pt>
                <c:pt idx="97">
                  <c:v>0.974712189419925</c:v>
                </c:pt>
                <c:pt idx="98">
                  <c:v>0.975578449528184</c:v>
                </c:pt>
                <c:pt idx="99">
                  <c:v>0.976387497719069</c:v>
                </c:pt>
                <c:pt idx="100">
                  <c:v>0.977144803418556</c:v>
                </c:pt>
                <c:pt idx="101">
                  <c:v>0.980304638721448</c:v>
                </c:pt>
                <c:pt idx="102">
                  <c:v>0.982698029321509</c:v>
                </c:pt>
                <c:pt idx="103">
                  <c:v>0.984573354538285</c:v>
                </c:pt>
                <c:pt idx="104">
                  <c:v>0.986082243307822</c:v>
                </c:pt>
                <c:pt idx="105">
                  <c:v>0.987322459699638</c:v>
                </c:pt>
                <c:pt idx="106">
                  <c:v>0.988359853386513</c:v>
                </c:pt>
                <c:pt idx="107">
                  <c:v>0.989240392063597</c:v>
                </c:pt>
                <c:pt idx="108">
                  <c:v>0.989997134755427</c:v>
                </c:pt>
                <c:pt idx="109">
                  <c:v>0.990654463911634</c:v>
                </c:pt>
                <c:pt idx="110">
                  <c:v>0.99123075562465</c:v>
                </c:pt>
                <c:pt idx="111">
                  <c:v>0.991740121246679</c:v>
                </c:pt>
                <c:pt idx="112">
                  <c:v>0.992193576400495</c:v>
                </c:pt>
                <c:pt idx="113">
                  <c:v>0.992599845550252</c:v>
                </c:pt>
                <c:pt idx="114">
                  <c:v>0.992965928102926</c:v>
                </c:pt>
                <c:pt idx="115">
                  <c:v>0.993297504601359</c:v>
                </c:pt>
                <c:pt idx="116">
                  <c:v>0.993599233327213</c:v>
                </c:pt>
                <c:pt idx="117">
                  <c:v>0.993874970318343</c:v>
                </c:pt>
                <c:pt idx="118">
                  <c:v>0.994127934915922</c:v>
                </c:pt>
                <c:pt idx="119">
                  <c:v>0.994360835948414</c:v>
                </c:pt>
                <c:pt idx="120">
                  <c:v>0.994575969054237</c:v>
                </c:pt>
                <c:pt idx="121">
                  <c:v>0.994775292560842</c:v>
                </c:pt>
                <c:pt idx="122">
                  <c:v>0.994960487236541</c:v>
                </c:pt>
                <c:pt idx="123">
                  <c:v>0.995133003776805</c:v>
                </c:pt>
                <c:pt idx="124">
                  <c:v>0.995294100864995</c:v>
                </c:pt>
                <c:pt idx="125">
                  <c:v>0.995444875920132</c:v>
                </c:pt>
                <c:pt idx="126">
                  <c:v>0.995586290119988</c:v>
                </c:pt>
                <c:pt idx="127">
                  <c:v>0.995844318890218</c:v>
                </c:pt>
                <c:pt idx="128">
                  <c:v>0.996073846629525</c:v>
                </c:pt>
                <c:pt idx="129">
                  <c:v>0.996279348131678</c:v>
                </c:pt>
                <c:pt idx="130">
                  <c:v>0.996464408072525</c:v>
                </c:pt>
                <c:pt idx="131">
                  <c:v>0.996784299156762</c:v>
                </c:pt>
                <c:pt idx="132">
                  <c:v>0.997051109089452</c:v>
                </c:pt>
                <c:pt idx="133">
                  <c:v>0.997277037350071</c:v>
                </c:pt>
                <c:pt idx="134">
                  <c:v>0.997470811163046</c:v>
                </c:pt>
                <c:pt idx="135">
                  <c:v>0.997638838763208</c:v>
                </c:pt>
                <c:pt idx="136">
                  <c:v>0.997785931650617</c:v>
                </c:pt>
                <c:pt idx="137">
                  <c:v>0.99791577274096</c:v>
                </c:pt>
                <c:pt idx="138">
                  <c:v>0.998031228932062</c:v>
                </c:pt>
                <c:pt idx="139">
                  <c:v>0.998134565243775</c:v>
                </c:pt>
                <c:pt idx="140">
                  <c:v>0.998227594887745</c:v>
                </c:pt>
                <c:pt idx="141">
                  <c:v>0.998311786569093</c:v>
                </c:pt>
                <c:pt idx="142">
                  <c:v>0.99838834259487</c:v>
                </c:pt>
                <c:pt idx="143">
                  <c:v>0.99845825665351</c:v>
                </c:pt>
                <c:pt idx="144">
                  <c:v>0.998522357181392</c:v>
                </c:pt>
                <c:pt idx="145">
                  <c:v>0.998581340343488</c:v>
                </c:pt>
                <c:pt idx="146">
                  <c:v>0.998635795418612</c:v>
                </c:pt>
                <c:pt idx="147">
                  <c:v>0.998686224554545</c:v>
                </c:pt>
                <c:pt idx="148">
                  <c:v>0.998733058297908</c:v>
                </c:pt>
                <c:pt idx="149">
                  <c:v>0.998776667916815</c:v>
                </c:pt>
                <c:pt idx="150">
                  <c:v>0.998817375263321</c:v>
                </c:pt>
                <c:pt idx="151">
                  <c:v>0.998986071762685</c:v>
                </c:pt>
                <c:pt idx="152">
                  <c:v>0.999112648859547</c:v>
                </c:pt>
                <c:pt idx="153">
                  <c:v>0.999211130125278</c:v>
                </c:pt>
                <c:pt idx="154">
                  <c:v>0.999289935550313</c:v>
                </c:pt>
                <c:pt idx="155">
                  <c:v>0.999354426208144</c:v>
                </c:pt>
                <c:pt idx="156">
                  <c:v>0.999408177696474</c:v>
                </c:pt>
                <c:pt idx="157">
                  <c:v>0.999453666308471</c:v>
                </c:pt>
                <c:pt idx="158">
                  <c:v>0.999492661349727</c:v>
                </c:pt>
                <c:pt idx="159">
                  <c:v>0.99952646063743</c:v>
                </c:pt>
                <c:pt idx="160">
                  <c:v>0.999556037744808</c:v>
                </c:pt>
                <c:pt idx="161">
                  <c:v>0.999582137308748</c:v>
                </c:pt>
                <c:pt idx="162">
                  <c:v>0.999605338586549</c:v>
                </c:pt>
                <c:pt idx="163">
                  <c:v>0.999626098953107</c:v>
                </c:pt>
                <c:pt idx="164">
                  <c:v>0.999644784355713</c:v>
                </c:pt>
                <c:pt idx="165">
                  <c:v>0.999661691071782</c:v>
                </c:pt>
                <c:pt idx="166">
                  <c:v>0.99967706153546</c:v>
                </c:pt>
                <c:pt idx="167">
                  <c:v>0.999691096037407</c:v>
                </c:pt>
                <c:pt idx="168">
                  <c:v>0.999703961500897</c:v>
                </c:pt>
                <c:pt idx="169">
                  <c:v>0.999715798152537</c:v>
                </c:pt>
                <c:pt idx="170">
                  <c:v>0.999726724654195</c:v>
                </c:pt>
                <c:pt idx="171">
                  <c:v>0.999736842094935</c:v>
                </c:pt>
                <c:pt idx="172">
                  <c:v>0.99974623712786</c:v>
                </c:pt>
                <c:pt idx="173">
                  <c:v>0.999754984458187</c:v>
                </c:pt>
                <c:pt idx="174">
                  <c:v>0.999763148833866</c:v>
                </c:pt>
                <c:pt idx="175">
                  <c:v>0.999777947258694</c:v>
                </c:pt>
                <c:pt idx="176">
                  <c:v>0.999791005221004</c:v>
                </c:pt>
                <c:pt idx="177">
                  <c:v>0.99980261271465</c:v>
                </c:pt>
                <c:pt idx="178">
                  <c:v>0.999812998698753</c:v>
                </c:pt>
                <c:pt idx="179">
                  <c:v>0.999822346352441</c:v>
                </c:pt>
                <c:pt idx="180">
                  <c:v>0.999830803972159</c:v>
                </c:pt>
                <c:pt idx="181">
                  <c:v>0.999838492897697</c:v>
                </c:pt>
                <c:pt idx="182">
                  <c:v>0.999845513371008</c:v>
                </c:pt>
                <c:pt idx="183">
                  <c:v>0.999851948930649</c:v>
                </c:pt>
                <c:pt idx="184">
                  <c:v>0.999857869751769</c:v>
                </c:pt>
                <c:pt idx="185">
                  <c:v>0.999863335215485</c:v>
                </c:pt>
                <c:pt idx="186">
                  <c:v>0.999868395907392</c:v>
                </c:pt>
                <c:pt idx="187">
                  <c:v>0.999873095187906</c:v>
                </c:pt>
                <c:pt idx="188">
                  <c:v>0.999877470437757</c:v>
                </c:pt>
                <c:pt idx="189">
                  <c:v>0.999881554054441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VaryT!$AA$40</c:f>
              <c:strCache>
                <c:ptCount val="1"/>
                <c:pt idx="0">
                  <c:v>PV/nRT: T = 400</c:v>
                </c:pt>
              </c:strCache>
            </c:strRef>
          </c:tx>
          <c:xVal>
            <c:numRef>
              <c:f>VaryT!$Z$41:$Z$230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26191.14325068847</c:v>
                </c:pt>
                <c:pt idx="13">
                  <c:v>9194.172967863883</c:v>
                </c:pt>
                <c:pt idx="14">
                  <c:v>5335.745192307686</c:v>
                </c:pt>
                <c:pt idx="15">
                  <c:v>3658.888888888884</c:v>
                </c:pt>
                <c:pt idx="16">
                  <c:v>2735.725495240542</c:v>
                </c:pt>
                <c:pt idx="17">
                  <c:v>2159.109347442678</c:v>
                </c:pt>
                <c:pt idx="18">
                  <c:v>1769.192176870748</c:v>
                </c:pt>
                <c:pt idx="19">
                  <c:v>1490.627073033355</c:v>
                </c:pt>
                <c:pt idx="20">
                  <c:v>1283.372093023255</c:v>
                </c:pt>
                <c:pt idx="21">
                  <c:v>1124.25554977454</c:v>
                </c:pt>
                <c:pt idx="22">
                  <c:v>998.985480542452</c:v>
                </c:pt>
                <c:pt idx="23">
                  <c:v>898.2986605870614</c:v>
                </c:pt>
                <c:pt idx="24">
                  <c:v>815.9479870379521</c:v>
                </c:pt>
                <c:pt idx="25">
                  <c:v>747.5810324129648</c:v>
                </c:pt>
                <c:pt idx="26">
                  <c:v>690.0818112633177</c:v>
                </c:pt>
                <c:pt idx="27">
                  <c:v>641.1674252214788</c:v>
                </c:pt>
                <c:pt idx="28">
                  <c:v>599.131762507092</c:v>
                </c:pt>
                <c:pt idx="29">
                  <c:v>562.6775147928974</c:v>
                </c:pt>
                <c:pt idx="30">
                  <c:v>530.8030913978475</c:v>
                </c:pt>
                <c:pt idx="31">
                  <c:v>502.7246901139976</c:v>
                </c:pt>
                <c:pt idx="32">
                  <c:v>477.8214781058041</c:v>
                </c:pt>
                <c:pt idx="33">
                  <c:v>455.5963183302273</c:v>
                </c:pt>
                <c:pt idx="34">
                  <c:v>435.6471696043285</c:v>
                </c:pt>
                <c:pt idx="35">
                  <c:v>417.6459510357804</c:v>
                </c:pt>
                <c:pt idx="36">
                  <c:v>401.3227135106881</c:v>
                </c:pt>
                <c:pt idx="37">
                  <c:v>386.4536413535528</c:v>
                </c:pt>
                <c:pt idx="38">
                  <c:v>372.8518562030066</c:v>
                </c:pt>
                <c:pt idx="39">
                  <c:v>360.3602967362626</c:v>
                </c:pt>
                <c:pt idx="40">
                  <c:v>348.8461538461537</c:v>
                </c:pt>
                <c:pt idx="41">
                  <c:v>338.1964836809126</c:v>
                </c:pt>
                <c:pt idx="42">
                  <c:v>328.3147213520515</c:v>
                </c:pt>
                <c:pt idx="43">
                  <c:v>319.1178896043908</c:v>
                </c:pt>
                <c:pt idx="44">
                  <c:v>310.5343482541845</c:v>
                </c:pt>
                <c:pt idx="45">
                  <c:v>302.5019677292403</c:v>
                </c:pt>
                <c:pt idx="46">
                  <c:v>294.9666376666273</c:v>
                </c:pt>
                <c:pt idx="47">
                  <c:v>287.8810420492389</c:v>
                </c:pt>
                <c:pt idx="48">
                  <c:v>281.2036477521555</c:v>
                </c:pt>
                <c:pt idx="49">
                  <c:v>274.897865005776</c:v>
                </c:pt>
                <c:pt idx="50">
                  <c:v>268.931347150259</c:v>
                </c:pt>
                <c:pt idx="51">
                  <c:v>243.2859236740676</c:v>
                </c:pt>
                <c:pt idx="52">
                  <c:v>222.8995548836818</c:v>
                </c:pt>
                <c:pt idx="53">
                  <c:v>206.1940298507462</c:v>
                </c:pt>
                <c:pt idx="54">
                  <c:v>192.1776343856655</c:v>
                </c:pt>
                <c:pt idx="55">
                  <c:v>180.1956431851319</c:v>
                </c:pt>
                <c:pt idx="56">
                  <c:v>169.7975380628441</c:v>
                </c:pt>
                <c:pt idx="57">
                  <c:v>160.6622606286884</c:v>
                </c:pt>
                <c:pt idx="58">
                  <c:v>152.5540712468193</c:v>
                </c:pt>
                <c:pt idx="59">
                  <c:v>145.2953813104189</c:v>
                </c:pt>
                <c:pt idx="60">
                  <c:v>138.7494170102419</c:v>
                </c:pt>
                <c:pt idx="61">
                  <c:v>132.8087990564361</c:v>
                </c:pt>
                <c:pt idx="62">
                  <c:v>127.3878042596349</c:v>
                </c:pt>
                <c:pt idx="63">
                  <c:v>122.4169884169884</c:v>
                </c:pt>
                <c:pt idx="64">
                  <c:v>117.839364913313</c:v>
                </c:pt>
                <c:pt idx="65">
                  <c:v>113.6076334550513</c:v>
                </c:pt>
                <c:pt idx="66">
                  <c:v>109.6821333929862</c:v>
                </c:pt>
                <c:pt idx="67">
                  <c:v>106.0293070739488</c:v>
                </c:pt>
                <c:pt idx="68">
                  <c:v>102.6205287713841</c:v>
                </c:pt>
                <c:pt idx="69">
                  <c:v>99.4312000348938</c:v>
                </c:pt>
                <c:pt idx="70">
                  <c:v>96.4400421626984</c:v>
                </c:pt>
                <c:pt idx="71">
                  <c:v>93.62853656852137</c:v>
                </c:pt>
                <c:pt idx="72">
                  <c:v>90.98047753659297</c:v>
                </c:pt>
                <c:pt idx="73">
                  <c:v>88.48161139455781</c:v>
                </c:pt>
                <c:pt idx="74">
                  <c:v>86.11934286114612</c:v>
                </c:pt>
                <c:pt idx="75">
                  <c:v>83.88249413756583</c:v>
                </c:pt>
                <c:pt idx="76">
                  <c:v>81.761105798773</c:v>
                </c:pt>
                <c:pt idx="77">
                  <c:v>79.74627109862841</c:v>
                </c:pt>
                <c:pt idx="78">
                  <c:v>77.82999720044792</c:v>
                </c:pt>
                <c:pt idx="79">
                  <c:v>69.49792621698318</c:v>
                </c:pt>
                <c:pt idx="80">
                  <c:v>62.79352580927383</c:v>
                </c:pt>
                <c:pt idx="81">
                  <c:v>57.27807179915007</c:v>
                </c:pt>
                <c:pt idx="82">
                  <c:v>52.65882986360373</c:v>
                </c:pt>
                <c:pt idx="83">
                  <c:v>48.7325272275105</c:v>
                </c:pt>
                <c:pt idx="84">
                  <c:v>45.35338541990137</c:v>
                </c:pt>
                <c:pt idx="85">
                  <c:v>42.41402714932126</c:v>
                </c:pt>
                <c:pt idx="86">
                  <c:v>39.83355619387216</c:v>
                </c:pt>
                <c:pt idx="87">
                  <c:v>37.54983693471559</c:v>
                </c:pt>
                <c:pt idx="88">
                  <c:v>35.51433608129828</c:v>
                </c:pt>
                <c:pt idx="89">
                  <c:v>33.68858305608074</c:v>
                </c:pt>
                <c:pt idx="90">
                  <c:v>32.04168407856247</c:v>
                </c:pt>
                <c:pt idx="91">
                  <c:v>30.5485403057172</c:v>
                </c:pt>
                <c:pt idx="92">
                  <c:v>29.18854732444661</c:v>
                </c:pt>
                <c:pt idx="93">
                  <c:v>27.94463050580766</c:v>
                </c:pt>
                <c:pt idx="94">
                  <c:v>26.80251901140684</c:v>
                </c:pt>
                <c:pt idx="95">
                  <c:v>25.75019218025182</c:v>
                </c:pt>
                <c:pt idx="96">
                  <c:v>24.77745228901644</c:v>
                </c:pt>
                <c:pt idx="97">
                  <c:v>23.87559121749248</c:v>
                </c:pt>
                <c:pt idx="98">
                  <c:v>23.03712776003416</c:v>
                </c:pt>
                <c:pt idx="99">
                  <c:v>22.25559869101931</c:v>
                </c:pt>
                <c:pt idx="100">
                  <c:v>21.52539116113093</c:v>
                </c:pt>
                <c:pt idx="101">
                  <c:v>18.49211024616032</c:v>
                </c:pt>
                <c:pt idx="102">
                  <c:v>16.20839720008175</c:v>
                </c:pt>
                <c:pt idx="103">
                  <c:v>14.42688574765414</c:v>
                </c:pt>
                <c:pt idx="104">
                  <c:v>12.99829399316295</c:v>
                </c:pt>
                <c:pt idx="105">
                  <c:v>11.82718383056874</c:v>
                </c:pt>
                <c:pt idx="106">
                  <c:v>10.84968889490058</c:v>
                </c:pt>
                <c:pt idx="107">
                  <c:v>10.02145468553742</c:v>
                </c:pt>
                <c:pt idx="108">
                  <c:v>9.310715053116002</c:v>
                </c:pt>
                <c:pt idx="109">
                  <c:v>8.694121709106602</c:v>
                </c:pt>
                <c:pt idx="110">
                  <c:v>8.15412886637016</c:v>
                </c:pt>
                <c:pt idx="111">
                  <c:v>7.677295998094548</c:v>
                </c:pt>
                <c:pt idx="112">
                  <c:v>7.253153449599648</c:v>
                </c:pt>
                <c:pt idx="113">
                  <c:v>6.873424527005014</c:v>
                </c:pt>
                <c:pt idx="114">
                  <c:v>6.531479867667231</c:v>
                </c:pt>
                <c:pt idx="115">
                  <c:v>6.221947005872558</c:v>
                </c:pt>
                <c:pt idx="116">
                  <c:v>5.94042596239527</c:v>
                </c:pt>
                <c:pt idx="117">
                  <c:v>5.683278721190835</c:v>
                </c:pt>
                <c:pt idx="118">
                  <c:v>5.447471127375276</c:v>
                </c:pt>
                <c:pt idx="119">
                  <c:v>5.230452584095887</c:v>
                </c:pt>
                <c:pt idx="120">
                  <c:v>5.030063408874895</c:v>
                </c:pt>
                <c:pt idx="121">
                  <c:v>4.844462703797944</c:v>
                </c:pt>
                <c:pt idx="122">
                  <c:v>4.672071628628452</c:v>
                </c:pt>
                <c:pt idx="123">
                  <c:v>4.511528371219215</c:v>
                </c:pt>
                <c:pt idx="124">
                  <c:v>4.361652094619963</c:v>
                </c:pt>
                <c:pt idx="125">
                  <c:v>4.221413840203907</c:v>
                </c:pt>
                <c:pt idx="126">
                  <c:v>4.08991286979088</c:v>
                </c:pt>
                <c:pt idx="127">
                  <c:v>3.850048123447403</c:v>
                </c:pt>
                <c:pt idx="128">
                  <c:v>3.636760247497977</c:v>
                </c:pt>
                <c:pt idx="129">
                  <c:v>3.445863990477934</c:v>
                </c:pt>
                <c:pt idx="130">
                  <c:v>3.274009058771542</c:v>
                </c:pt>
                <c:pt idx="131">
                  <c:v>2.977060783158393</c:v>
                </c:pt>
                <c:pt idx="132">
                  <c:v>2.729499276586491</c:v>
                </c:pt>
                <c:pt idx="133">
                  <c:v>2.519949749900309</c:v>
                </c:pt>
                <c:pt idx="134">
                  <c:v>2.340281506377806</c:v>
                </c:pt>
                <c:pt idx="135">
                  <c:v>2.184528387666141</c:v>
                </c:pt>
                <c:pt idx="136">
                  <c:v>2.048213419138382</c:v>
                </c:pt>
                <c:pt idx="137">
                  <c:v>1.927911463969087</c:v>
                </c:pt>
                <c:pt idx="138">
                  <c:v>1.820957455629063</c:v>
                </c:pt>
                <c:pt idx="139">
                  <c:v>1.72524664541025</c:v>
                </c:pt>
                <c:pt idx="140">
                  <c:v>1.639094700158339</c:v>
                </c:pt>
                <c:pt idx="141">
                  <c:v>1.561137724037757</c:v>
                </c:pt>
                <c:pt idx="142">
                  <c:v>1.490259515770199</c:v>
                </c:pt>
                <c:pt idx="143">
                  <c:v>1.425537781377144</c:v>
                </c:pt>
                <c:pt idx="144">
                  <c:v>1.366203779552702</c:v>
                </c:pt>
                <c:pt idx="145">
                  <c:v>1.311611642331672</c:v>
                </c:pt>
                <c:pt idx="146">
                  <c:v>1.261214768699353</c:v>
                </c:pt>
                <c:pt idx="147">
                  <c:v>1.214547459136412</c:v>
                </c:pt>
                <c:pt idx="148">
                  <c:v>1.171210482050259</c:v>
                </c:pt>
                <c:pt idx="149">
                  <c:v>1.130859623846342</c:v>
                </c:pt>
                <c:pt idx="150">
                  <c:v>1.093196527045251</c:v>
                </c:pt>
                <c:pt idx="151">
                  <c:v>0.937140071228793</c:v>
                </c:pt>
                <c:pt idx="152">
                  <c:v>0.820072732511287</c:v>
                </c:pt>
                <c:pt idx="153">
                  <c:v>0.729005533163888</c:v>
                </c:pt>
                <c:pt idx="154">
                  <c:v>0.656142428318641</c:v>
                </c:pt>
                <c:pt idx="155">
                  <c:v>0.596520978940005</c:v>
                </c:pt>
                <c:pt idx="156">
                  <c:v>0.546832186126103</c:v>
                </c:pt>
                <c:pt idx="157">
                  <c:v>0.504784803043912</c:v>
                </c:pt>
                <c:pt idx="158">
                  <c:v>0.468741985041116</c:v>
                </c:pt>
                <c:pt idx="159">
                  <c:v>0.437503230109983</c:v>
                </c:pt>
                <c:pt idx="160">
                  <c:v>0.41016806550098</c:v>
                </c:pt>
                <c:pt idx="161">
                  <c:v>0.386047830442675</c:v>
                </c:pt>
                <c:pt idx="162">
                  <c:v>0.364606856248181</c:v>
                </c:pt>
                <c:pt idx="163">
                  <c:v>0.345422216112457</c:v>
                </c:pt>
                <c:pt idx="164">
                  <c:v>0.328155546874062</c:v>
                </c:pt>
                <c:pt idx="165">
                  <c:v>0.312532919735524</c:v>
                </c:pt>
                <c:pt idx="166">
                  <c:v>0.298330199506928</c:v>
                </c:pt>
                <c:pt idx="167">
                  <c:v>0.285362222325111</c:v>
                </c:pt>
                <c:pt idx="168">
                  <c:v>0.27347467836445</c:v>
                </c:pt>
                <c:pt idx="169">
                  <c:v>0.262537942297043</c:v>
                </c:pt>
                <c:pt idx="170">
                  <c:v>0.252442327211706</c:v>
                </c:pt>
                <c:pt idx="171">
                  <c:v>0.243094393017075</c:v>
                </c:pt>
                <c:pt idx="172">
                  <c:v>0.234414045756087</c:v>
                </c:pt>
                <c:pt idx="173">
                  <c:v>0.226332236956028</c:v>
                </c:pt>
                <c:pt idx="174">
                  <c:v>0.218789123029771</c:v>
                </c:pt>
                <c:pt idx="175">
                  <c:v>0.205117001683693</c:v>
                </c:pt>
                <c:pt idx="176">
                  <c:v>0.193053121833393</c:v>
                </c:pt>
                <c:pt idx="177">
                  <c:v>0.182329481522397</c:v>
                </c:pt>
                <c:pt idx="178">
                  <c:v>0.172734492624269</c:v>
                </c:pt>
                <c:pt idx="179">
                  <c:v>0.164098879197648</c:v>
                </c:pt>
                <c:pt idx="180">
                  <c:v>0.156285604389653</c:v>
                </c:pt>
                <c:pt idx="181">
                  <c:v>0.149182544226523</c:v>
                </c:pt>
                <c:pt idx="182">
                  <c:v>0.14269707237573</c:v>
                </c:pt>
                <c:pt idx="183">
                  <c:v>0.136751998572558</c:v>
                </c:pt>
                <c:pt idx="184">
                  <c:v>0.131282481724071</c:v>
                </c:pt>
                <c:pt idx="185">
                  <c:v>0.126233655303267</c:v>
                </c:pt>
                <c:pt idx="186">
                  <c:v>0.121558780383166</c:v>
                </c:pt>
                <c:pt idx="187">
                  <c:v>0.11721779441297</c:v>
                </c:pt>
                <c:pt idx="188">
                  <c:v>0.113176160220804</c:v>
                </c:pt>
                <c:pt idx="189">
                  <c:v>0.109403945196181</c:v>
                </c:pt>
              </c:numCache>
            </c:numRef>
          </c:xVal>
          <c:yVal>
            <c:numRef>
              <c:f>VaryT!$AA$41:$AA$230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35.10877111352343</c:v>
                </c:pt>
                <c:pt idx="13">
                  <c:v>12.88483903612414</c:v>
                </c:pt>
                <c:pt idx="14">
                  <c:v>7.802698307054867</c:v>
                </c:pt>
                <c:pt idx="15">
                  <c:v>5.573496357678657</c:v>
                </c:pt>
                <c:pt idx="16">
                  <c:v>4.333954598845606</c:v>
                </c:pt>
                <c:pt idx="17">
                  <c:v>3.552032194793585</c:v>
                </c:pt>
                <c:pt idx="18">
                  <c:v>3.01836345066908</c:v>
                </c:pt>
                <c:pt idx="19">
                  <c:v>2.633937674748191</c:v>
                </c:pt>
                <c:pt idx="20">
                  <c:v>2.34591535405177</c:v>
                </c:pt>
                <c:pt idx="21">
                  <c:v>2.12356337088781</c:v>
                </c:pt>
                <c:pt idx="22">
                  <c:v>1.947814731742534</c:v>
                </c:pt>
                <c:pt idx="23">
                  <c:v>1.806230550778274</c:v>
                </c:pt>
                <c:pt idx="24">
                  <c:v>1.69036263461433</c:v>
                </c:pt>
                <c:pt idx="25">
                  <c:v>1.594280778360576</c:v>
                </c:pt>
                <c:pt idx="26">
                  <c:v>1.513706142181297</c:v>
                </c:pt>
                <c:pt idx="27">
                  <c:v>1.445478596953127</c:v>
                </c:pt>
                <c:pt idx="28">
                  <c:v>1.387217095739063</c:v>
                </c:pt>
                <c:pt idx="29">
                  <c:v>1.337096214777177</c:v>
                </c:pt>
                <c:pt idx="30">
                  <c:v>1.293695080179986</c:v>
                </c:pt>
                <c:pt idx="31">
                  <c:v>1.255892779348887</c:v>
                </c:pt>
                <c:pt idx="32">
                  <c:v>1.222794423619534</c:v>
                </c:pt>
                <c:pt idx="33">
                  <c:v>1.193677899597843</c:v>
                </c:pt>
                <c:pt idx="34">
                  <c:v>1.167954878295788</c:v>
                </c:pt>
                <c:pt idx="35">
                  <c:v>1.145141835035958</c:v>
                </c:pt>
                <c:pt idx="36">
                  <c:v>1.124838217249066</c:v>
                </c:pt>
                <c:pt idx="37">
                  <c:v>1.106709794273519</c:v>
                </c:pt>
                <c:pt idx="38">
                  <c:v>1.09047581633831</c:v>
                </c:pt>
                <c:pt idx="39">
                  <c:v>1.075899009266201</c:v>
                </c:pt>
                <c:pt idx="40">
                  <c:v>1.062777704868857</c:v>
                </c:pt>
                <c:pt idx="41">
                  <c:v>1.050939597107394</c:v>
                </c:pt>
                <c:pt idx="42">
                  <c:v>1.040236748129824</c:v>
                </c:pt>
                <c:pt idx="43">
                  <c:v>1.030541564040502</c:v>
                </c:pt>
                <c:pt idx="44">
                  <c:v>1.021743529473919</c:v>
                </c:pt>
                <c:pt idx="45">
                  <c:v>1.013746540647588</c:v>
                </c:pt>
                <c:pt idx="46">
                  <c:v>1.006466713949009</c:v>
                </c:pt>
                <c:pt idx="47">
                  <c:v>0.99983057499431</c:v>
                </c:pt>
                <c:pt idx="48">
                  <c:v>0.993773554083903</c:v>
                </c:pt>
                <c:pt idx="49">
                  <c:v>0.988238729913526</c:v>
                </c:pt>
                <c:pt idx="50">
                  <c:v>0.983175775591978</c:v>
                </c:pt>
                <c:pt idx="51">
                  <c:v>0.963537962394248</c:v>
                </c:pt>
                <c:pt idx="52">
                  <c:v>0.950704901404931</c:v>
                </c:pt>
                <c:pt idx="53">
                  <c:v>0.94227103575469</c:v>
                </c:pt>
                <c:pt idx="54">
                  <c:v>0.936766436196274</c:v>
                </c:pt>
                <c:pt idx="55">
                  <c:v>0.933257961902036</c:v>
                </c:pt>
                <c:pt idx="56">
                  <c:v>0.931134439779184</c:v>
                </c:pt>
                <c:pt idx="57">
                  <c:v>0.929985057258433</c:v>
                </c:pt>
                <c:pt idx="58">
                  <c:v>0.929527609351812</c:v>
                </c:pt>
                <c:pt idx="59">
                  <c:v>0.929564650109309</c:v>
                </c:pt>
                <c:pt idx="60">
                  <c:v>0.929955878084731</c:v>
                </c:pt>
                <c:pt idx="61">
                  <c:v>0.930600285857309</c:v>
                </c:pt>
                <c:pt idx="62">
                  <c:v>0.931424354810882</c:v>
                </c:pt>
                <c:pt idx="63">
                  <c:v>0.93237408921055</c:v>
                </c:pt>
                <c:pt idx="64">
                  <c:v>0.933409544158585</c:v>
                </c:pt>
                <c:pt idx="65">
                  <c:v>0.934501006363144</c:v>
                </c:pt>
                <c:pt idx="66">
                  <c:v>0.935626290215578</c:v>
                </c:pt>
                <c:pt idx="67">
                  <c:v>0.936768798788848</c:v>
                </c:pt>
                <c:pt idx="68">
                  <c:v>0.937916117213479</c:v>
                </c:pt>
                <c:pt idx="69">
                  <c:v>0.939058981562792</c:v>
                </c:pt>
                <c:pt idx="70">
                  <c:v>0.940190515844001</c:v>
                </c:pt>
                <c:pt idx="71">
                  <c:v>0.941305662552159</c:v>
                </c:pt>
                <c:pt idx="72">
                  <c:v>0.942400754400488</c:v>
                </c:pt>
                <c:pt idx="73">
                  <c:v>0.943473189985841</c:v>
                </c:pt>
                <c:pt idx="74">
                  <c:v>0.944521186632117</c:v>
                </c:pt>
                <c:pt idx="75">
                  <c:v>0.945543590997421</c:v>
                </c:pt>
                <c:pt idx="76">
                  <c:v>0.946539733229763</c:v>
                </c:pt>
                <c:pt idx="77">
                  <c:v>0.94750931417454</c:v>
                </c:pt>
                <c:pt idx="78">
                  <c:v>0.948452317821691</c:v>
                </c:pt>
                <c:pt idx="79">
                  <c:v>0.952780489813625</c:v>
                </c:pt>
                <c:pt idx="80">
                  <c:v>0.95651848966113</c:v>
                </c:pt>
                <c:pt idx="81">
                  <c:v>0.959753213792729</c:v>
                </c:pt>
                <c:pt idx="82">
                  <c:v>0.962566960704431</c:v>
                </c:pt>
                <c:pt idx="83">
                  <c:v>0.965029938395132</c:v>
                </c:pt>
                <c:pt idx="84">
                  <c:v>0.967199908418564</c:v>
                </c:pt>
                <c:pt idx="85">
                  <c:v>0.969123822873231</c:v>
                </c:pt>
                <c:pt idx="86">
                  <c:v>0.970839780498956</c:v>
                </c:pt>
                <c:pt idx="87">
                  <c:v>0.972378789742513</c:v>
                </c:pt>
                <c:pt idx="88">
                  <c:v>0.973766222068257</c:v>
                </c:pt>
                <c:pt idx="89">
                  <c:v>0.975022968050107</c:v>
                </c:pt>
                <c:pt idx="90">
                  <c:v>0.97616634409464</c:v>
                </c:pt>
                <c:pt idx="91">
                  <c:v>0.977210800664241</c:v>
                </c:pt>
                <c:pt idx="92">
                  <c:v>0.978168476020329</c:v>
                </c:pt>
                <c:pt idx="93">
                  <c:v>0.979049630809128</c:v>
                </c:pt>
                <c:pt idx="94">
                  <c:v>0.979862990911778</c:v>
                </c:pt>
                <c:pt idx="95">
                  <c:v>0.980616019537984</c:v>
                </c:pt>
                <c:pt idx="96">
                  <c:v>0.981315134527217</c:v>
                </c:pt>
                <c:pt idx="97">
                  <c:v>0.981965883000696</c:v>
                </c:pt>
                <c:pt idx="98">
                  <c:v>0.982573082623928</c:v>
                </c:pt>
                <c:pt idx="99">
                  <c:v>0.983140936570132</c:v>
                </c:pt>
                <c:pt idx="100">
                  <c:v>0.98367312764125</c:v>
                </c:pt>
                <c:pt idx="101">
                  <c:v>0.985900345198043</c:v>
                </c:pt>
                <c:pt idx="102">
                  <c:v>0.98759427248853</c:v>
                </c:pt>
                <c:pt idx="103">
                  <c:v>0.988925570686748</c:v>
                </c:pt>
                <c:pt idx="104">
                  <c:v>0.989999237841438</c:v>
                </c:pt>
                <c:pt idx="105">
                  <c:v>0.990883363821108</c:v>
                </c:pt>
                <c:pt idx="106">
                  <c:v>0.991624015497859</c:v>
                </c:pt>
                <c:pt idx="107">
                  <c:v>0.992253464781764</c:v>
                </c:pt>
                <c:pt idx="108">
                  <c:v>0.992794987993724</c:v>
                </c:pt>
                <c:pt idx="109">
                  <c:v>0.993265793600712</c:v>
                </c:pt>
                <c:pt idx="110">
                  <c:v>0.99367887720816</c:v>
                </c:pt>
                <c:pt idx="111">
                  <c:v>0.994044235678218</c:v>
                </c:pt>
                <c:pt idx="112">
                  <c:v>0.994369684474726</c:v>
                </c:pt>
                <c:pt idx="113">
                  <c:v>0.994661421620577</c:v>
                </c:pt>
                <c:pt idx="114">
                  <c:v>0.994924425369734</c:v>
                </c:pt>
                <c:pt idx="115">
                  <c:v>0.995162740093558</c:v>
                </c:pt>
                <c:pt idx="116">
                  <c:v>0.995379685387947</c:v>
                </c:pt>
                <c:pt idx="117">
                  <c:v>0.995578011419915</c:v>
                </c:pt>
                <c:pt idx="118">
                  <c:v>0.995760015971596</c:v>
                </c:pt>
                <c:pt idx="119">
                  <c:v>0.99592763376186</c:v>
                </c:pt>
                <c:pt idx="120">
                  <c:v>0.99608250541332</c:v>
                </c:pt>
                <c:pt idx="121">
                  <c:v>0.996226031276996</c:v>
                </c:pt>
                <c:pt idx="122">
                  <c:v>0.99635941385569</c:v>
                </c:pt>
                <c:pt idx="123">
                  <c:v>0.996483691547018</c:v>
                </c:pt>
                <c:pt idx="124">
                  <c:v>0.996599765709534</c:v>
                </c:pt>
                <c:pt idx="125">
                  <c:v>0.996708422543879</c:v>
                </c:pt>
                <c:pt idx="126">
                  <c:v>0.996810350911743</c:v>
                </c:pt>
                <c:pt idx="127">
                  <c:v>0.996996376105987</c:v>
                </c:pt>
                <c:pt idx="128">
                  <c:v>0.99716190066664</c:v>
                </c:pt>
                <c:pt idx="129">
                  <c:v>0.997310136166841</c:v>
                </c:pt>
                <c:pt idx="130">
                  <c:v>0.997443656705929</c:v>
                </c:pt>
                <c:pt idx="131">
                  <c:v>0.997674525187129</c:v>
                </c:pt>
                <c:pt idx="132">
                  <c:v>0.997867149617289</c:v>
                </c:pt>
                <c:pt idx="133">
                  <c:v>0.998030305529613</c:v>
                </c:pt>
                <c:pt idx="134">
                  <c:v>0.99817027447262</c:v>
                </c:pt>
                <c:pt idx="135">
                  <c:v>0.998291671185478</c:v>
                </c:pt>
                <c:pt idx="136">
                  <c:v>0.998397962046494</c:v>
                </c:pt>
                <c:pt idx="137">
                  <c:v>0.998491801348845</c:v>
                </c:pt>
                <c:pt idx="138">
                  <c:v>0.99857525595062</c:v>
                </c:pt>
                <c:pt idx="139">
                  <c:v>0.998649959261356</c:v>
                </c:pt>
                <c:pt idx="140">
                  <c:v>0.998717219204447</c:v>
                </c:pt>
                <c:pt idx="141">
                  <c:v>0.998778095442143</c:v>
                </c:pt>
                <c:pt idx="142">
                  <c:v>0.998833455610053</c:v>
                </c:pt>
                <c:pt idx="143">
                  <c:v>0.998884016928903</c:v>
                </c:pt>
                <c:pt idx="144">
                  <c:v>0.99893037744531</c:v>
                </c:pt>
                <c:pt idx="145">
                  <c:v>0.99897303979685</c:v>
                </c:pt>
                <c:pt idx="146">
                  <c:v>0.999012429508383</c:v>
                </c:pt>
                <c:pt idx="147">
                  <c:v>0.999048909233583</c:v>
                </c:pt>
                <c:pt idx="148">
                  <c:v>0.999082789952695</c:v>
                </c:pt>
                <c:pt idx="149">
                  <c:v>0.999114339859368</c:v>
                </c:pt>
                <c:pt idx="150">
                  <c:v>0.999143791474456</c:v>
                </c:pt>
                <c:pt idx="151">
                  <c:v>0.999265857086515</c:v>
                </c:pt>
                <c:pt idx="152">
                  <c:v>0.999357461017898</c:v>
                </c:pt>
                <c:pt idx="153">
                  <c:v>0.999428740932701</c:v>
                </c:pt>
                <c:pt idx="154">
                  <c:v>0.999485785276993</c:v>
                </c:pt>
                <c:pt idx="155">
                  <c:v>0.999532471414218</c:v>
                </c:pt>
                <c:pt idx="156">
                  <c:v>0.999571385802041</c:v>
                </c:pt>
                <c:pt idx="157">
                  <c:v>0.999604319944379</c:v>
                </c:pt>
                <c:pt idx="158">
                  <c:v>0.999632554011642</c:v>
                </c:pt>
                <c:pt idx="159">
                  <c:v>0.999657027121884</c:v>
                </c:pt>
                <c:pt idx="160">
                  <c:v>0.999678443823984</c:v>
                </c:pt>
                <c:pt idx="161">
                  <c:v>0.999697343030325</c:v>
                </c:pt>
                <c:pt idx="162">
                  <c:v>0.999714143990261</c:v>
                </c:pt>
                <c:pt idx="163">
                  <c:v>0.999729177756624</c:v>
                </c:pt>
                <c:pt idx="164">
                  <c:v>0.999742709219054</c:v>
                </c:pt>
                <c:pt idx="165">
                  <c:v>0.999754952846392</c:v>
                </c:pt>
                <c:pt idx="166">
                  <c:v>0.999766084138497</c:v>
                </c:pt>
                <c:pt idx="167">
                  <c:v>0.999776248092485</c:v>
                </c:pt>
                <c:pt idx="168">
                  <c:v>0.99978556555368</c:v>
                </c:pt>
                <c:pt idx="169">
                  <c:v>0.99979413804321</c:v>
                </c:pt>
                <c:pt idx="170">
                  <c:v>0.999802051472149</c:v>
                </c:pt>
                <c:pt idx="171">
                  <c:v>0.999809379030742</c:v>
                </c:pt>
                <c:pt idx="172">
                  <c:v>0.999816183458818</c:v>
                </c:pt>
                <c:pt idx="173">
                  <c:v>0.999822518846698</c:v>
                </c:pt>
                <c:pt idx="174">
                  <c:v>0.999828432076093</c:v>
                </c:pt>
                <c:pt idx="175">
                  <c:v>0.999839150298282</c:v>
                </c:pt>
                <c:pt idx="176">
                  <c:v>0.999848608081792</c:v>
                </c:pt>
                <c:pt idx="177">
                  <c:v>0.999857015416505</c:v>
                </c:pt>
                <c:pt idx="178">
                  <c:v>0.999864538100511</c:v>
                </c:pt>
                <c:pt idx="179">
                  <c:v>0.999871308784111</c:v>
                </c:pt>
                <c:pt idx="180">
                  <c:v>0.999877434859464</c:v>
                </c:pt>
                <c:pt idx="181">
                  <c:v>0.999883004199215</c:v>
                </c:pt>
                <c:pt idx="182">
                  <c:v>0.999888089398547</c:v>
                </c:pt>
                <c:pt idx="183">
                  <c:v>0.999892750957041</c:v>
                </c:pt>
                <c:pt idx="184">
                  <c:v>0.999897039697105</c:v>
                </c:pt>
                <c:pt idx="185">
                  <c:v>0.999900998624462</c:v>
                </c:pt>
                <c:pt idx="186">
                  <c:v>0.999904664375296</c:v>
                </c:pt>
                <c:pt idx="187">
                  <c:v>0.999908068353384</c:v>
                </c:pt>
                <c:pt idx="188">
                  <c:v>0.999911237632013</c:v>
                </c:pt>
                <c:pt idx="189">
                  <c:v>0.999914195675554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VaryT!$AC$40</c:f>
              <c:strCache>
                <c:ptCount val="1"/>
                <c:pt idx="0">
                  <c:v>PV/nRT: T = 450</c:v>
                </c:pt>
              </c:strCache>
            </c:strRef>
          </c:tx>
          <c:xVal>
            <c:numRef>
              <c:f>VaryT!$AB$41:$AB$230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29610.30991735511</c:v>
                </c:pt>
                <c:pt idx="13">
                  <c:v>10476.36046786388</c:v>
                </c:pt>
                <c:pt idx="14">
                  <c:v>6124.783653846147</c:v>
                </c:pt>
                <c:pt idx="15">
                  <c:v>4228.749999999995</c:v>
                </c:pt>
                <c:pt idx="16">
                  <c:v>3181.703756110107</c:v>
                </c:pt>
                <c:pt idx="17">
                  <c:v>2525.448633156963</c:v>
                </c:pt>
                <c:pt idx="18">
                  <c:v>2080.02551020408</c:v>
                </c:pt>
                <c:pt idx="19">
                  <c:v>1760.561283559671</c:v>
                </c:pt>
                <c:pt idx="20">
                  <c:v>1521.918604651162</c:v>
                </c:pt>
                <c:pt idx="21">
                  <c:v>1337.953466441206</c:v>
                </c:pt>
                <c:pt idx="22">
                  <c:v>1192.523216391509</c:v>
                </c:pt>
                <c:pt idx="23">
                  <c:v>1075.152108862924</c:v>
                </c:pt>
                <c:pt idx="24">
                  <c:v>978.7654473554123</c:v>
                </c:pt>
                <c:pt idx="25">
                  <c:v>898.4266206482589</c:v>
                </c:pt>
                <c:pt idx="26">
                  <c:v>830.5955098934547</c:v>
                </c:pt>
                <c:pt idx="27">
                  <c:v>772.673835477889</c:v>
                </c:pt>
                <c:pt idx="28">
                  <c:v>722.7160998564896</c:v>
                </c:pt>
                <c:pt idx="29">
                  <c:v>679.2400147928972</c:v>
                </c:pt>
                <c:pt idx="30">
                  <c:v>641.0987903225784</c:v>
                </c:pt>
                <c:pt idx="31">
                  <c:v>607.3930574609362</c:v>
                </c:pt>
                <c:pt idx="32">
                  <c:v>577.4088567465805</c:v>
                </c:pt>
                <c:pt idx="33">
                  <c:v>550.573170182079</c:v>
                </c:pt>
                <c:pt idx="34">
                  <c:v>526.4215058875143</c:v>
                </c:pt>
                <c:pt idx="35">
                  <c:v>504.5739171374752</c:v>
                </c:pt>
                <c:pt idx="36">
                  <c:v>484.7170224537774</c:v>
                </c:pt>
                <c:pt idx="37">
                  <c:v>466.5903601035526</c:v>
                </c:pt>
                <c:pt idx="38">
                  <c:v>449.9759163533825</c:v>
                </c:pt>
                <c:pt idx="39">
                  <c:v>434.69000688119</c:v>
                </c:pt>
                <c:pt idx="40">
                  <c:v>420.576923076923</c:v>
                </c:pt>
                <c:pt idx="41">
                  <c:v>407.5039161133451</c:v>
                </c:pt>
                <c:pt idx="42">
                  <c:v>395.3572050121822</c:v>
                </c:pt>
                <c:pt idx="43">
                  <c:v>384.0387756803402</c:v>
                </c:pt>
                <c:pt idx="44">
                  <c:v>373.4637961069453</c:v>
                </c:pt>
                <c:pt idx="45">
                  <c:v>363.5585153482879</c:v>
                </c:pt>
                <c:pt idx="46">
                  <c:v>354.2585451810781</c:v>
                </c:pt>
                <c:pt idx="47">
                  <c:v>345.507446543621</c:v>
                </c:pt>
                <c:pt idx="48">
                  <c:v>337.2555603204615</c:v>
                </c:pt>
                <c:pt idx="49">
                  <c:v>329.4590352185419</c:v>
                </c:pt>
                <c:pt idx="50">
                  <c:v>322.0790155440414</c:v>
                </c:pt>
                <c:pt idx="51">
                  <c:v>290.3386759676456</c:v>
                </c:pt>
                <c:pt idx="52">
                  <c:v>265.1114890400605</c:v>
                </c:pt>
                <c:pt idx="53">
                  <c:v>244.4682835820895</c:v>
                </c:pt>
                <c:pt idx="54">
                  <c:v>227.1861668088737</c:v>
                </c:pt>
                <c:pt idx="55">
                  <c:v>212.451932493308</c:v>
                </c:pt>
                <c:pt idx="56">
                  <c:v>199.7027858762552</c:v>
                </c:pt>
                <c:pt idx="57">
                  <c:v>188.5359019330362</c:v>
                </c:pt>
                <c:pt idx="58">
                  <c:v>178.6545801526717</c:v>
                </c:pt>
                <c:pt idx="59">
                  <c:v>169.8348549946294</c:v>
                </c:pt>
                <c:pt idx="60">
                  <c:v>161.9040445497453</c:v>
                </c:pt>
                <c:pt idx="61">
                  <c:v>154.7265340991711</c:v>
                </c:pt>
                <c:pt idx="62">
                  <c:v>148.1940922920892</c:v>
                </c:pt>
                <c:pt idx="63">
                  <c:v>142.219111969112</c:v>
                </c:pt>
                <c:pt idx="64">
                  <c:v>136.7297884860571</c:v>
                </c:pt>
                <c:pt idx="65">
                  <c:v>131.6666123282907</c:v>
                </c:pt>
                <c:pt idx="66">
                  <c:v>126.9797725160891</c:v>
                </c:pt>
                <c:pt idx="67">
                  <c:v>122.6272035140783</c:v>
                </c:pt>
                <c:pt idx="68">
                  <c:v>118.5730948678072</c:v>
                </c:pt>
                <c:pt idx="69">
                  <c:v>114.7867389570495</c:v>
                </c:pt>
                <c:pt idx="70">
                  <c:v>111.2416294642857</c:v>
                </c:pt>
                <c:pt idx="71">
                  <c:v>107.9147482676857</c:v>
                </c:pt>
                <c:pt idx="72">
                  <c:v>104.7859957061757</c:v>
                </c:pt>
                <c:pt idx="73">
                  <c:v>101.8377311862245</c:v>
                </c:pt>
                <c:pt idx="74">
                  <c:v>99.0543996076783</c:v>
                </c:pt>
                <c:pt idx="75">
                  <c:v>96.42222518891057</c:v>
                </c:pt>
                <c:pt idx="76">
                  <c:v>93.92895870506008</c:v>
                </c:pt>
                <c:pt idx="77">
                  <c:v>91.56366741199246</c:v>
                </c:pt>
                <c:pt idx="78">
                  <c:v>89.31655935050392</c:v>
                </c:pt>
                <c:pt idx="79">
                  <c:v>79.57405588299497</c:v>
                </c:pt>
                <c:pt idx="80">
                  <c:v>71.76771653543307</c:v>
                </c:pt>
                <c:pt idx="81">
                  <c:v>65.36758284015956</c:v>
                </c:pt>
                <c:pt idx="82">
                  <c:v>60.0224335965542</c:v>
                </c:pt>
                <c:pt idx="83">
                  <c:v>55.4897736043221</c:v>
                </c:pt>
                <c:pt idx="84">
                  <c:v>51.59653818922578</c:v>
                </c:pt>
                <c:pt idx="85">
                  <c:v>48.21578054298642</c:v>
                </c:pt>
                <c:pt idx="86">
                  <c:v>45.25220384310618</c:v>
                </c:pt>
                <c:pt idx="87">
                  <c:v>42.63283990795642</c:v>
                </c:pt>
                <c:pt idx="88">
                  <c:v>40.30085031368279</c:v>
                </c:pt>
                <c:pt idx="89">
                  <c:v>38.21129028712131</c:v>
                </c:pt>
                <c:pt idx="90">
                  <c:v>36.32814458838278</c:v>
                </c:pt>
                <c:pt idx="91">
                  <c:v>34.62220988474818</c:v>
                </c:pt>
                <c:pt idx="92">
                  <c:v>33.06955375653136</c:v>
                </c:pt>
                <c:pt idx="93">
                  <c:v>31.65037472546084</c:v>
                </c:pt>
                <c:pt idx="94">
                  <c:v>30.3481463878327</c:v>
                </c:pt>
                <c:pt idx="95">
                  <c:v>29.1489662027833</c:v>
                </c:pt>
                <c:pt idx="96">
                  <c:v>28.0410539434867</c:v>
                </c:pt>
                <c:pt idx="97">
                  <c:v>27.01436110733336</c:v>
                </c:pt>
                <c:pt idx="98">
                  <c:v>26.06026362799761</c:v>
                </c:pt>
                <c:pt idx="99">
                  <c:v>25.17131784963216</c:v>
                </c:pt>
                <c:pt idx="100">
                  <c:v>24.3410650562723</c:v>
                </c:pt>
                <c:pt idx="101">
                  <c:v>20.89546076162424</c:v>
                </c:pt>
                <c:pt idx="102">
                  <c:v>18.30475935009197</c:v>
                </c:pt>
                <c:pt idx="103">
                  <c:v>16.28580202166647</c:v>
                </c:pt>
                <c:pt idx="104">
                  <c:v>14.66808074230832</c:v>
                </c:pt>
                <c:pt idx="105">
                  <c:v>13.34277189203446</c:v>
                </c:pt>
                <c:pt idx="106">
                  <c:v>12.23715000676315</c:v>
                </c:pt>
                <c:pt idx="107">
                  <c:v>11.30076374016451</c:v>
                </c:pt>
                <c:pt idx="108">
                  <c:v>10.49751361842898</c:v>
                </c:pt>
                <c:pt idx="109">
                  <c:v>9.800886922744927</c:v>
                </c:pt>
                <c:pt idx="110">
                  <c:v>9.190973099666429</c:v>
                </c:pt>
                <c:pt idx="111">
                  <c:v>8.652528932112425</c:v>
                </c:pt>
                <c:pt idx="112">
                  <c:v>8.17368651968849</c:v>
                </c:pt>
                <c:pt idx="113">
                  <c:v>7.74506796684186</c:v>
                </c:pt>
                <c:pt idx="114">
                  <c:v>7.359164851125635</c:v>
                </c:pt>
                <c:pt idx="115">
                  <c:v>7.009894463239282</c:v>
                </c:pt>
                <c:pt idx="116">
                  <c:v>6.692276728355836</c:v>
                </c:pt>
                <c:pt idx="117">
                  <c:v>6.402195177596779</c:v>
                </c:pt>
                <c:pt idx="118">
                  <c:v>6.136217518297186</c:v>
                </c:pt>
                <c:pt idx="119">
                  <c:v>5.891459157107874</c:v>
                </c:pt>
                <c:pt idx="120">
                  <c:v>5.665478139717987</c:v>
                </c:pt>
                <c:pt idx="121">
                  <c:v>5.45619338127886</c:v>
                </c:pt>
                <c:pt idx="122">
                  <c:v>5.261820378125377</c:v>
                </c:pt>
                <c:pt idx="123">
                  <c:v>5.080820190511034</c:v>
                </c:pt>
                <c:pt idx="124">
                  <c:v>4.91185860644746</c:v>
                </c:pt>
                <c:pt idx="125">
                  <c:v>4.753773192497866</c:v>
                </c:pt>
                <c:pt idx="126">
                  <c:v>4.605546509764741</c:v>
                </c:pt>
                <c:pt idx="127">
                  <c:v>4.335196872442341</c:v>
                </c:pt>
                <c:pt idx="128">
                  <c:v>4.094827500657447</c:v>
                </c:pt>
                <c:pt idx="129">
                  <c:v>3.879713332777981</c:v>
                </c:pt>
                <c:pt idx="130">
                  <c:v>3.686072691117985</c:v>
                </c:pt>
                <c:pt idx="131">
                  <c:v>3.351517761218481</c:v>
                </c:pt>
                <c:pt idx="132">
                  <c:v>3.072639811159803</c:v>
                </c:pt>
                <c:pt idx="133">
                  <c:v>2.836607669821279</c:v>
                </c:pt>
                <c:pt idx="134">
                  <c:v>2.634251643654624</c:v>
                </c:pt>
                <c:pt idx="135">
                  <c:v>2.458844436124408</c:v>
                </c:pt>
                <c:pt idx="136">
                  <c:v>2.30533872934318</c:v>
                </c:pt>
                <c:pt idx="137">
                  <c:v>2.169873580356227</c:v>
                </c:pt>
                <c:pt idx="138">
                  <c:v>2.049445193138252</c:v>
                </c:pt>
                <c:pt idx="139">
                  <c:v>1.941681561959107</c:v>
                </c:pt>
                <c:pt idx="140">
                  <c:v>1.844684662678131</c:v>
                </c:pt>
                <c:pt idx="141">
                  <c:v>1.756917694644517</c:v>
                </c:pt>
                <c:pt idx="142">
                  <c:v>1.677123050282797</c:v>
                </c:pt>
                <c:pt idx="143">
                  <c:v>1.604261667565356</c:v>
                </c:pt>
                <c:pt idx="144">
                  <c:v>1.53746753324679</c:v>
                </c:pt>
                <c:pt idx="145">
                  <c:v>1.476013097623131</c:v>
                </c:pt>
                <c:pt idx="146">
                  <c:v>1.41928266508263</c:v>
                </c:pt>
                <c:pt idx="147">
                  <c:v>1.3667516939976</c:v>
                </c:pt>
                <c:pt idx="148">
                  <c:v>1.31797052955144</c:v>
                </c:pt>
                <c:pt idx="149">
                  <c:v>1.272551500132723</c:v>
                </c:pt>
                <c:pt idx="150">
                  <c:v>1.230158592925908</c:v>
                </c:pt>
                <c:pt idx="151">
                  <c:v>1.054512171969127</c:v>
                </c:pt>
                <c:pt idx="152">
                  <c:v>0.922757605325198</c:v>
                </c:pt>
                <c:pt idx="153">
                  <c:v>0.820270113698263</c:v>
                </c:pt>
                <c:pt idx="154">
                  <c:v>0.738272731858471</c:v>
                </c:pt>
                <c:pt idx="155">
                  <c:v>0.671179076514117</c:v>
                </c:pt>
                <c:pt idx="156">
                  <c:v>0.615264334391866</c:v>
                </c:pt>
                <c:pt idx="157">
                  <c:v>0.567949471471739</c:v>
                </c:pt>
                <c:pt idx="158">
                  <c:v>0.527392131130439</c:v>
                </c:pt>
                <c:pt idx="159">
                  <c:v>0.49224113387373</c:v>
                </c:pt>
                <c:pt idx="160">
                  <c:v>0.461483019001103</c:v>
                </c:pt>
                <c:pt idx="161">
                  <c:v>0.434342736583649</c:v>
                </c:pt>
                <c:pt idx="162">
                  <c:v>0.410217435501426</c:v>
                </c:pt>
                <c:pt idx="163">
                  <c:v>0.388631156561417</c:v>
                </c:pt>
                <c:pt idx="164">
                  <c:v>0.36920311523332</c:v>
                </c:pt>
                <c:pt idx="165">
                  <c:v>0.351625044906546</c:v>
                </c:pt>
                <c:pt idx="166">
                  <c:v>0.335644718246946</c:v>
                </c:pt>
                <c:pt idx="167">
                  <c:v>0.321053766656392</c:v>
                </c:pt>
                <c:pt idx="168">
                  <c:v>0.307678544410006</c:v>
                </c:pt>
                <c:pt idx="169">
                  <c:v>0.295373185084173</c:v>
                </c:pt>
                <c:pt idx="170">
                  <c:v>0.284014260125004</c:v>
                </c:pt>
                <c:pt idx="171">
                  <c:v>0.273496624242974</c:v>
                </c:pt>
                <c:pt idx="172">
                  <c:v>0.263730150965394</c:v>
                </c:pt>
                <c:pt idx="173">
                  <c:v>0.254637143507755</c:v>
                </c:pt>
                <c:pt idx="174">
                  <c:v>0.246150263408493</c:v>
                </c:pt>
                <c:pt idx="175">
                  <c:v>0.230767613222279</c:v>
                </c:pt>
                <c:pt idx="176">
                  <c:v>0.217194493896477</c:v>
                </c:pt>
                <c:pt idx="177">
                  <c:v>0.205129347268252</c:v>
                </c:pt>
                <c:pt idx="178">
                  <c:v>0.194334095061029</c:v>
                </c:pt>
                <c:pt idx="179">
                  <c:v>0.184618270347354</c:v>
                </c:pt>
                <c:pt idx="180">
                  <c:v>0.17582768248938</c:v>
                </c:pt>
                <c:pt idx="181">
                  <c:v>0.167836173205251</c:v>
                </c:pt>
                <c:pt idx="182">
                  <c:v>0.160539523057857</c:v>
                </c:pt>
                <c:pt idx="183">
                  <c:v>0.153850881206628</c:v>
                </c:pt>
                <c:pt idx="184">
                  <c:v>0.14769729193958</c:v>
                </c:pt>
                <c:pt idx="185">
                  <c:v>0.142017022719134</c:v>
                </c:pt>
                <c:pt idx="186">
                  <c:v>0.136757485955753</c:v>
                </c:pt>
                <c:pt idx="187">
                  <c:v>0.13187360608704</c:v>
                </c:pt>
                <c:pt idx="188">
                  <c:v>0.12732652448146</c:v>
                </c:pt>
                <c:pt idx="189">
                  <c:v>0.123082563345704</c:v>
                </c:pt>
              </c:numCache>
            </c:numRef>
          </c:xVal>
          <c:yVal>
            <c:numRef>
              <c:f>VaryT!$AC$41:$AC$230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35.2818706194282</c:v>
                </c:pt>
                <c:pt idx="13">
                  <c:v>13.05041247655479</c:v>
                </c:pt>
                <c:pt idx="14">
                  <c:v>7.96137285413424</c:v>
                </c:pt>
                <c:pt idx="15">
                  <c:v>5.725823922874855</c:v>
                </c:pt>
                <c:pt idx="16">
                  <c:v>4.480423411534258</c:v>
                </c:pt>
                <c:pt idx="17">
                  <c:v>3.693076236641916</c:v>
                </c:pt>
                <c:pt idx="18">
                  <c:v>3.154370205308541</c:v>
                </c:pt>
                <c:pt idx="19">
                  <c:v>2.765254541296637</c:v>
                </c:pt>
                <c:pt idx="20">
                  <c:v>2.472854991715268</c:v>
                </c:pt>
                <c:pt idx="21">
                  <c:v>2.246408181529905</c:v>
                </c:pt>
                <c:pt idx="22">
                  <c:v>2.066820642052064</c:v>
                </c:pt>
                <c:pt idx="23">
                  <c:v>1.921630221381454</c:v>
                </c:pt>
                <c:pt idx="24">
                  <c:v>1.802368197258592</c:v>
                </c:pt>
                <c:pt idx="25">
                  <c:v>1.703086182072146</c:v>
                </c:pt>
                <c:pt idx="26">
                  <c:v>1.619489173567545</c:v>
                </c:pt>
                <c:pt idx="27">
                  <c:v>1.548402627491099</c:v>
                </c:pt>
                <c:pt idx="28">
                  <c:v>1.487432599157614</c:v>
                </c:pt>
                <c:pt idx="29">
                  <c:v>1.434742089902945</c:v>
                </c:pt>
                <c:pt idx="30">
                  <c:v>1.38889980842761</c:v>
                </c:pt>
                <c:pt idx="31">
                  <c:v>1.348775441053886</c:v>
                </c:pt>
                <c:pt idx="32">
                  <c:v>1.313465593379176</c:v>
                </c:pt>
                <c:pt idx="33">
                  <c:v>1.28224043750261</c:v>
                </c:pt>
                <c:pt idx="34">
                  <c:v>1.254504631248174</c:v>
                </c:pt>
                <c:pt idx="35">
                  <c:v>1.229768260144957</c:v>
                </c:pt>
                <c:pt idx="36">
                  <c:v>1.207624937464391</c:v>
                </c:pt>
                <c:pt idx="37">
                  <c:v>1.187735094909795</c:v>
                </c:pt>
                <c:pt idx="38">
                  <c:v>1.169813089877996</c:v>
                </c:pt>
                <c:pt idx="39">
                  <c:v>1.153617154774465</c:v>
                </c:pt>
                <c:pt idx="40">
                  <c:v>1.138941487466956</c:v>
                </c:pt>
                <c:pt idx="41">
                  <c:v>1.125609972203569</c:v>
                </c:pt>
                <c:pt idx="42">
                  <c:v>1.11347115447415</c:v>
                </c:pt>
                <c:pt idx="43">
                  <c:v>1.102394189133048</c:v>
                </c:pt>
                <c:pt idx="44">
                  <c:v>1.092265550398085</c:v>
                </c:pt>
                <c:pt idx="45">
                  <c:v>1.082986343009496</c:v>
                </c:pt>
                <c:pt idx="46">
                  <c:v>1.07447009126874</c:v>
                </c:pt>
                <c:pt idx="47">
                  <c:v>1.066640910606678</c:v>
                </c:pt>
                <c:pt idx="48">
                  <c:v>1.059431987358126</c:v>
                </c:pt>
                <c:pt idx="49">
                  <c:v>1.052784308386491</c:v>
                </c:pt>
                <c:pt idx="50">
                  <c:v>1.046645594423727</c:v>
                </c:pt>
                <c:pt idx="51">
                  <c:v>1.022125487469709</c:v>
                </c:pt>
                <c:pt idx="52">
                  <c:v>1.005107603260716</c:v>
                </c:pt>
                <c:pt idx="53">
                  <c:v>0.993046890820089</c:v>
                </c:pt>
                <c:pt idx="54">
                  <c:v>0.984368800320085</c:v>
                </c:pt>
                <c:pt idx="55">
                  <c:v>0.978060186959741</c:v>
                </c:pt>
                <c:pt idx="56">
                  <c:v>0.973447652333684</c:v>
                </c:pt>
                <c:pt idx="57">
                  <c:v>0.970071258625853</c:v>
                </c:pt>
                <c:pt idx="58">
                  <c:v>0.967609500650861</c:v>
                </c:pt>
                <c:pt idx="59">
                  <c:v>0.965833118013166</c:v>
                </c:pt>
                <c:pt idx="60">
                  <c:v>0.964575779265686</c:v>
                </c:pt>
                <c:pt idx="61">
                  <c:v>0.963714973943439</c:v>
                </c:pt>
                <c:pt idx="62">
                  <c:v>0.963159264226756</c:v>
                </c:pt>
                <c:pt idx="63">
                  <c:v>0.96283960224979</c:v>
                </c:pt>
                <c:pt idx="64">
                  <c:v>0.962703306696315</c:v>
                </c:pt>
                <c:pt idx="65">
                  <c:v>0.962709814732811</c:v>
                </c:pt>
                <c:pt idx="66">
                  <c:v>0.962827641143471</c:v>
                </c:pt>
                <c:pt idx="67">
                  <c:v>0.963032172098538</c:v>
                </c:pt>
                <c:pt idx="68">
                  <c:v>0.963304044746179</c:v>
                </c:pt>
                <c:pt idx="69">
                  <c:v>0.963627943691211</c:v>
                </c:pt>
                <c:pt idx="70">
                  <c:v>0.963991697905907</c:v>
                </c:pt>
                <c:pt idx="71">
                  <c:v>0.964385596672795</c:v>
                </c:pt>
                <c:pt idx="72">
                  <c:v>0.96480186692934</c:v>
                </c:pt>
                <c:pt idx="73">
                  <c:v>0.965234270728155</c:v>
                </c:pt>
                <c:pt idx="74">
                  <c:v>0.965677792909367</c:v>
                </c:pt>
                <c:pt idx="75">
                  <c:v>0.966128397105016</c:v>
                </c:pt>
                <c:pt idx="76">
                  <c:v>0.966582833913473</c:v>
                </c:pt>
                <c:pt idx="77">
                  <c:v>0.967038489199693</c:v>
                </c:pt>
                <c:pt idx="78">
                  <c:v>0.967493263471215</c:v>
                </c:pt>
                <c:pt idx="79">
                  <c:v>0.969705774835425</c:v>
                </c:pt>
                <c:pt idx="80">
                  <c:v>0.971751246180749</c:v>
                </c:pt>
                <c:pt idx="81">
                  <c:v>0.973601174265111</c:v>
                </c:pt>
                <c:pt idx="82">
                  <c:v>0.975260924470781</c:v>
                </c:pt>
                <c:pt idx="83">
                  <c:v>0.976747443410225</c:v>
                </c:pt>
                <c:pt idx="84">
                  <c:v>0.978080448789722</c:v>
                </c:pt>
                <c:pt idx="85">
                  <c:v>0.979278993886311</c:v>
                </c:pt>
                <c:pt idx="86">
                  <c:v>0.980360253323718</c:v>
                </c:pt>
                <c:pt idx="87">
                  <c:v>0.981339234754054</c:v>
                </c:pt>
                <c:pt idx="88">
                  <c:v>0.982228864579156</c:v>
                </c:pt>
                <c:pt idx="89">
                  <c:v>0.983040208323591</c:v>
                </c:pt>
                <c:pt idx="90">
                  <c:v>0.98378272235445</c:v>
                </c:pt>
                <c:pt idx="91">
                  <c:v>0.984464494245013</c:v>
                </c:pt>
                <c:pt idx="92">
                  <c:v>0.985092456256519</c:v>
                </c:pt>
                <c:pt idx="93">
                  <c:v>0.985672568426354</c:v>
                </c:pt>
                <c:pt idx="94">
                  <c:v>0.986209972794953</c:v>
                </c:pt>
                <c:pt idx="95">
                  <c:v>0.986709122145832</c:v>
                </c:pt>
                <c:pt idx="96">
                  <c:v>0.987173887034763</c:v>
                </c:pt>
                <c:pt idx="97">
                  <c:v>0.987607644674629</c:v>
                </c:pt>
                <c:pt idx="98">
                  <c:v>0.988013352809507</c:v>
                </c:pt>
                <c:pt idx="99">
                  <c:v>0.98839361123207</c:v>
                </c:pt>
                <c:pt idx="100">
                  <c:v>0.98875071314779</c:v>
                </c:pt>
                <c:pt idx="101">
                  <c:v>0.990252561346506</c:v>
                </c:pt>
                <c:pt idx="102">
                  <c:v>0.991402461618435</c:v>
                </c:pt>
                <c:pt idx="103">
                  <c:v>0.992310627691108</c:v>
                </c:pt>
                <c:pt idx="104">
                  <c:v>0.993045789145362</c:v>
                </c:pt>
                <c:pt idx="105">
                  <c:v>0.993652955915584</c:v>
                </c:pt>
                <c:pt idx="106">
                  <c:v>0.99416280825113</c:v>
                </c:pt>
                <c:pt idx="107">
                  <c:v>0.994596965784782</c:v>
                </c:pt>
                <c:pt idx="108">
                  <c:v>0.994971096067956</c:v>
                </c:pt>
                <c:pt idx="109">
                  <c:v>0.995296827803328</c:v>
                </c:pt>
                <c:pt idx="110">
                  <c:v>0.995582971773112</c:v>
                </c:pt>
                <c:pt idx="111">
                  <c:v>0.995836324680526</c:v>
                </c:pt>
                <c:pt idx="112">
                  <c:v>0.996062212976906</c:v>
                </c:pt>
                <c:pt idx="113">
                  <c:v>0.996264869675274</c:v>
                </c:pt>
                <c:pt idx="114">
                  <c:v>0.996447701021696</c:v>
                </c:pt>
                <c:pt idx="115">
                  <c:v>0.996613478809712</c:v>
                </c:pt>
                <c:pt idx="116">
                  <c:v>0.996764481435186</c:v>
                </c:pt>
                <c:pt idx="117">
                  <c:v>0.996902598943361</c:v>
                </c:pt>
                <c:pt idx="118">
                  <c:v>0.997029412348231</c:v>
                </c:pt>
                <c:pt idx="119">
                  <c:v>0.99714625428343</c:v>
                </c:pt>
                <c:pt idx="120">
                  <c:v>0.99725425591483</c:v>
                </c:pt>
                <c:pt idx="121">
                  <c:v>0.997354383611783</c:v>
                </c:pt>
                <c:pt idx="122">
                  <c:v>0.997447467892806</c:v>
                </c:pt>
                <c:pt idx="123">
                  <c:v>0.997534226479405</c:v>
                </c:pt>
                <c:pt idx="124">
                  <c:v>0.997615282810842</c:v>
                </c:pt>
                <c:pt idx="125">
                  <c:v>0.997691181029016</c:v>
                </c:pt>
                <c:pt idx="126">
                  <c:v>0.997762398194219</c:v>
                </c:pt>
                <c:pt idx="127">
                  <c:v>0.997892420607141</c:v>
                </c:pt>
                <c:pt idx="128">
                  <c:v>0.99800816491773</c:v>
                </c:pt>
                <c:pt idx="129">
                  <c:v>0.998111860194189</c:v>
                </c:pt>
                <c:pt idx="130">
                  <c:v>0.99820529453191</c:v>
                </c:pt>
                <c:pt idx="131">
                  <c:v>0.998366923210748</c:v>
                </c:pt>
                <c:pt idx="132">
                  <c:v>0.998501847805607</c:v>
                </c:pt>
                <c:pt idx="133">
                  <c:v>0.998616180780368</c:v>
                </c:pt>
                <c:pt idx="134">
                  <c:v>0.998714301491178</c:v>
                </c:pt>
                <c:pt idx="135">
                  <c:v>0.998799429736131</c:v>
                </c:pt>
                <c:pt idx="136">
                  <c:v>0.998873985687732</c:v>
                </c:pt>
                <c:pt idx="137">
                  <c:v>0.998939823599422</c:v>
                </c:pt>
                <c:pt idx="138">
                  <c:v>0.998998388076165</c:v>
                </c:pt>
                <c:pt idx="139">
                  <c:v>0.99905082127503</c:v>
                </c:pt>
                <c:pt idx="140">
                  <c:v>0.999098038117438</c:v>
                </c:pt>
                <c:pt idx="141">
                  <c:v>0.999140780121181</c:v>
                </c:pt>
                <c:pt idx="142">
                  <c:v>0.999179654621863</c:v>
                </c:pt>
                <c:pt idx="143">
                  <c:v>0.999215163809765</c:v>
                </c:pt>
                <c:pt idx="144">
                  <c:v>0.999247726539469</c:v>
                </c:pt>
                <c:pt idx="145">
                  <c:v>0.999277694927242</c:v>
                </c:pt>
                <c:pt idx="146">
                  <c:v>0.999305367133761</c:v>
                </c:pt>
                <c:pt idx="147">
                  <c:v>0.99933099731728</c:v>
                </c:pt>
                <c:pt idx="148">
                  <c:v>0.999354803461974</c:v>
                </c:pt>
                <c:pt idx="149">
                  <c:v>0.999376973592465</c:v>
                </c:pt>
                <c:pt idx="150">
                  <c:v>0.999397670749783</c:v>
                </c:pt>
                <c:pt idx="151">
                  <c:v>0.999483467893938</c:v>
                </c:pt>
                <c:pt idx="152">
                  <c:v>0.999547870474393</c:v>
                </c:pt>
                <c:pt idx="153">
                  <c:v>0.999597993782919</c:v>
                </c:pt>
                <c:pt idx="154">
                  <c:v>0.99963811284219</c:v>
                </c:pt>
                <c:pt idx="155">
                  <c:v>0.999670951018941</c:v>
                </c:pt>
                <c:pt idx="156">
                  <c:v>0.999698325439705</c:v>
                </c:pt>
                <c:pt idx="157">
                  <c:v>0.99972149499453</c:v>
                </c:pt>
                <c:pt idx="158">
                  <c:v>0.999741359415353</c:v>
                </c:pt>
                <c:pt idx="159">
                  <c:v>0.999758578832014</c:v>
                </c:pt>
                <c:pt idx="160">
                  <c:v>0.999773648552231</c:v>
                </c:pt>
                <c:pt idx="161">
                  <c:v>0.99978694748044</c:v>
                </c:pt>
                <c:pt idx="162">
                  <c:v>0.99979877041537</c:v>
                </c:pt>
                <c:pt idx="163">
                  <c:v>0.999809350159358</c:v>
                </c:pt>
                <c:pt idx="164">
                  <c:v>0.999818873001652</c:v>
                </c:pt>
                <c:pt idx="165">
                  <c:v>0.9998274897822</c:v>
                </c:pt>
                <c:pt idx="166">
                  <c:v>0.999835323940859</c:v>
                </c:pt>
                <c:pt idx="167">
                  <c:v>0.999842477468657</c:v>
                </c:pt>
                <c:pt idx="168">
                  <c:v>0.999849035372512</c:v>
                </c:pt>
                <c:pt idx="169">
                  <c:v>0.999855069069288</c:v>
                </c:pt>
                <c:pt idx="170">
                  <c:v>0.999860638997224</c:v>
                </c:pt>
                <c:pt idx="171">
                  <c:v>0.999865796647482</c:v>
                </c:pt>
                <c:pt idx="172">
                  <c:v>0.999870586160674</c:v>
                </c:pt>
                <c:pt idx="173">
                  <c:v>0.999875045593317</c:v>
                </c:pt>
                <c:pt idx="174">
                  <c:v>0.999879207931158</c:v>
                </c:pt>
                <c:pt idx="175">
                  <c:v>0.999886752662406</c:v>
                </c:pt>
                <c:pt idx="176">
                  <c:v>0.99989341030685</c:v>
                </c:pt>
                <c:pt idx="177">
                  <c:v>0.99989932862906</c:v>
                </c:pt>
                <c:pt idx="178">
                  <c:v>0.999904624301879</c:v>
                </c:pt>
                <c:pt idx="179">
                  <c:v>0.99990939067541</c:v>
                </c:pt>
                <c:pt idx="180">
                  <c:v>0.999913703327368</c:v>
                </c:pt>
                <c:pt idx="181">
                  <c:v>0.999917624100396</c:v>
                </c:pt>
                <c:pt idx="182">
                  <c:v>0.999921204086633</c:v>
                </c:pt>
                <c:pt idx="183">
                  <c:v>0.999924485866457</c:v>
                </c:pt>
                <c:pt idx="184">
                  <c:v>0.999927505210144</c:v>
                </c:pt>
                <c:pt idx="185">
                  <c:v>0.999930292387</c:v>
                </c:pt>
                <c:pt idx="186">
                  <c:v>0.999932873183666</c:v>
                </c:pt>
                <c:pt idx="187">
                  <c:v>0.999935269704312</c:v>
                </c:pt>
                <c:pt idx="188">
                  <c:v>0.999937501005322</c:v>
                </c:pt>
                <c:pt idx="189">
                  <c:v>0.999939583603087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VaryT!$AE$40</c:f>
              <c:strCache>
                <c:ptCount val="1"/>
                <c:pt idx="0">
                  <c:v>PV/nRT: T = 600</c:v>
                </c:pt>
              </c:strCache>
            </c:strRef>
          </c:tx>
          <c:xVal>
            <c:numRef>
              <c:f>VaryT!$AD$41:$AD$230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39867.80991735502</c:v>
                </c:pt>
                <c:pt idx="13">
                  <c:v>14322.92296786388</c:v>
                </c:pt>
                <c:pt idx="14">
                  <c:v>8491.899038461528</c:v>
                </c:pt>
                <c:pt idx="15">
                  <c:v>5938.333333333327</c:v>
                </c:pt>
                <c:pt idx="16">
                  <c:v>4519.638538718801</c:v>
                </c:pt>
                <c:pt idx="17">
                  <c:v>3624.466490299819</c:v>
                </c:pt>
                <c:pt idx="18">
                  <c:v>3012.52551020408</c:v>
                </c:pt>
                <c:pt idx="19">
                  <c:v>2570.363915138618</c:v>
                </c:pt>
                <c:pt idx="20">
                  <c:v>2237.558139534882</c:v>
                </c:pt>
                <c:pt idx="21">
                  <c:v>1979.047216441206</c:v>
                </c:pt>
                <c:pt idx="22">
                  <c:v>1773.136423938678</c:v>
                </c:pt>
                <c:pt idx="23">
                  <c:v>1605.712453690509</c:v>
                </c:pt>
                <c:pt idx="24">
                  <c:v>1467.217828307793</c:v>
                </c:pt>
                <c:pt idx="25">
                  <c:v>1350.963385354141</c:v>
                </c:pt>
                <c:pt idx="26">
                  <c:v>1252.136605783865</c:v>
                </c:pt>
                <c:pt idx="27">
                  <c:v>1167.19306624712</c:v>
                </c:pt>
                <c:pt idx="28">
                  <c:v>1093.469111904682</c:v>
                </c:pt>
                <c:pt idx="29">
                  <c:v>1028.927514792896</c:v>
                </c:pt>
                <c:pt idx="30">
                  <c:v>971.985887096771</c:v>
                </c:pt>
                <c:pt idx="31">
                  <c:v>921.3981595017514</c:v>
                </c:pt>
                <c:pt idx="32">
                  <c:v>876.1709926689097</c:v>
                </c:pt>
                <c:pt idx="33">
                  <c:v>835.5037257376336</c:v>
                </c:pt>
                <c:pt idx="34">
                  <c:v>798.744514737071</c:v>
                </c:pt>
                <c:pt idx="35">
                  <c:v>765.3578154425593</c:v>
                </c:pt>
                <c:pt idx="36">
                  <c:v>734.8999492830451</c:v>
                </c:pt>
                <c:pt idx="37">
                  <c:v>707.0005163535522</c:v>
                </c:pt>
                <c:pt idx="38">
                  <c:v>681.3480968045099</c:v>
                </c:pt>
                <c:pt idx="39">
                  <c:v>657.6791373159721</c:v>
                </c:pt>
                <c:pt idx="40">
                  <c:v>635.7692307692306</c:v>
                </c:pt>
                <c:pt idx="41">
                  <c:v>615.4262134106423</c:v>
                </c:pt>
                <c:pt idx="42">
                  <c:v>596.4846559925743</c:v>
                </c:pt>
                <c:pt idx="43">
                  <c:v>578.8014339081883</c:v>
                </c:pt>
                <c:pt idx="44">
                  <c:v>562.2521396652273</c:v>
                </c:pt>
                <c:pt idx="45">
                  <c:v>546.7281582054309</c:v>
                </c:pt>
                <c:pt idx="46">
                  <c:v>532.1342677244307</c:v>
                </c:pt>
                <c:pt idx="47">
                  <c:v>518.386660026767</c:v>
                </c:pt>
                <c:pt idx="48">
                  <c:v>505.4112980253796</c:v>
                </c:pt>
                <c:pt idx="49">
                  <c:v>493.1425458568397</c:v>
                </c:pt>
                <c:pt idx="50">
                  <c:v>481.5220207253885</c:v>
                </c:pt>
                <c:pt idx="51">
                  <c:v>431.4969328483795</c:v>
                </c:pt>
                <c:pt idx="52">
                  <c:v>391.7472915091962</c:v>
                </c:pt>
                <c:pt idx="53">
                  <c:v>359.2910447761193</c:v>
                </c:pt>
                <c:pt idx="54">
                  <c:v>332.2117640784982</c:v>
                </c:pt>
                <c:pt idx="55">
                  <c:v>309.2208004178363</c:v>
                </c:pt>
                <c:pt idx="56">
                  <c:v>289.4185293164884</c:v>
                </c:pt>
                <c:pt idx="57">
                  <c:v>272.1568258460797</c:v>
                </c:pt>
                <c:pt idx="58">
                  <c:v>256.956106870229</c:v>
                </c:pt>
                <c:pt idx="59">
                  <c:v>243.453276047261</c:v>
                </c:pt>
                <c:pt idx="60">
                  <c:v>231.3679271682555</c:v>
                </c:pt>
                <c:pt idx="61">
                  <c:v>220.4797392273763</c:v>
                </c:pt>
                <c:pt idx="62">
                  <c:v>210.6129563894523</c:v>
                </c:pt>
                <c:pt idx="63">
                  <c:v>201.6254826254826</c:v>
                </c:pt>
                <c:pt idx="64">
                  <c:v>193.4010592042891</c:v>
                </c:pt>
                <c:pt idx="65">
                  <c:v>185.843548948009</c:v>
                </c:pt>
                <c:pt idx="66">
                  <c:v>178.8726898853976</c:v>
                </c:pt>
                <c:pt idx="67">
                  <c:v>172.4208928344666</c:v>
                </c:pt>
                <c:pt idx="68">
                  <c:v>166.4307931570762</c:v>
                </c:pt>
                <c:pt idx="69">
                  <c:v>160.8533557235165</c:v>
                </c:pt>
                <c:pt idx="70">
                  <c:v>155.6463913690476</c:v>
                </c:pt>
                <c:pt idx="71">
                  <c:v>150.7733833651787</c:v>
                </c:pt>
                <c:pt idx="72">
                  <c:v>146.202550214924</c:v>
                </c:pt>
                <c:pt idx="73">
                  <c:v>141.9060905612245</c:v>
                </c:pt>
                <c:pt idx="74">
                  <c:v>137.8595698472747</c:v>
                </c:pt>
                <c:pt idx="75">
                  <c:v>134.0414183429448</c:v>
                </c:pt>
                <c:pt idx="76">
                  <c:v>130.4325174239213</c:v>
                </c:pt>
                <c:pt idx="77">
                  <c:v>127.0158563520846</c:v>
                </c:pt>
                <c:pt idx="78">
                  <c:v>123.7762458006719</c:v>
                </c:pt>
                <c:pt idx="79">
                  <c:v>109.8024448810303</c:v>
                </c:pt>
                <c:pt idx="80">
                  <c:v>98.69028871391075</c:v>
                </c:pt>
                <c:pt idx="81">
                  <c:v>89.63611596318794</c:v>
                </c:pt>
                <c:pt idx="82">
                  <c:v>82.1132447954056</c:v>
                </c:pt>
                <c:pt idx="83">
                  <c:v>75.76151273475688</c:v>
                </c:pt>
                <c:pt idx="84">
                  <c:v>70.32599649719899</c:v>
                </c:pt>
                <c:pt idx="85">
                  <c:v>65.62104072398189</c:v>
                </c:pt>
                <c:pt idx="86">
                  <c:v>61.50814679080824</c:v>
                </c:pt>
                <c:pt idx="87">
                  <c:v>57.88184882767891</c:v>
                </c:pt>
                <c:pt idx="88">
                  <c:v>54.66039301083631</c:v>
                </c:pt>
                <c:pt idx="89">
                  <c:v>51.779411980243</c:v>
                </c:pt>
                <c:pt idx="90">
                  <c:v>49.1875261178437</c:v>
                </c:pt>
                <c:pt idx="91">
                  <c:v>46.84321862184111</c:v>
                </c:pt>
                <c:pt idx="92">
                  <c:v>44.71257305278561</c:v>
                </c:pt>
                <c:pt idx="93">
                  <c:v>42.76760738442038</c:v>
                </c:pt>
                <c:pt idx="94">
                  <c:v>40.98502851711026</c:v>
                </c:pt>
                <c:pt idx="95">
                  <c:v>39.34528827037773</c:v>
                </c:pt>
                <c:pt idx="96">
                  <c:v>37.83185890689745</c:v>
                </c:pt>
                <c:pt idx="97">
                  <c:v>36.430670776856</c:v>
                </c:pt>
                <c:pt idx="98">
                  <c:v>35.12967123188797</c:v>
                </c:pt>
                <c:pt idx="99">
                  <c:v>33.9184753254707</c:v>
                </c:pt>
                <c:pt idx="100">
                  <c:v>32.7880867416964</c:v>
                </c:pt>
                <c:pt idx="101">
                  <c:v>28.10551230801599</c:v>
                </c:pt>
                <c:pt idx="102">
                  <c:v>24.59384580012262</c:v>
                </c:pt>
                <c:pt idx="103">
                  <c:v>21.86255084370343</c:v>
                </c:pt>
                <c:pt idx="104">
                  <c:v>19.67744098974442</c:v>
                </c:pt>
                <c:pt idx="105">
                  <c:v>17.88953607643162</c:v>
                </c:pt>
                <c:pt idx="106">
                  <c:v>16.39953334235087</c:v>
                </c:pt>
                <c:pt idx="107">
                  <c:v>15.13869090404578</c:v>
                </c:pt>
                <c:pt idx="108">
                  <c:v>14.05790931436788</c:v>
                </c:pt>
                <c:pt idx="109">
                  <c:v>13.1211825636599</c:v>
                </c:pt>
                <c:pt idx="110">
                  <c:v>12.30150579955524</c:v>
                </c:pt>
                <c:pt idx="111">
                  <c:v>11.57822773416605</c:v>
                </c:pt>
                <c:pt idx="112">
                  <c:v>10.93528572995503</c:v>
                </c:pt>
                <c:pt idx="113">
                  <c:v>10.3599982863524</c:v>
                </c:pt>
                <c:pt idx="114">
                  <c:v>9.842219801500846</c:v>
                </c:pt>
                <c:pt idx="115">
                  <c:v>9.37373683533945</c:v>
                </c:pt>
                <c:pt idx="116">
                  <c:v>8.947829026237533</c:v>
                </c:pt>
                <c:pt idx="117">
                  <c:v>8.558944546814608</c:v>
                </c:pt>
                <c:pt idx="118">
                  <c:v>8.20245669106291</c:v>
                </c:pt>
                <c:pt idx="119">
                  <c:v>7.874478876143832</c:v>
                </c:pt>
                <c:pt idx="120">
                  <c:v>7.571722332247255</c:v>
                </c:pt>
                <c:pt idx="121">
                  <c:v>7.291385413721608</c:v>
                </c:pt>
                <c:pt idx="122">
                  <c:v>7.031066626616148</c:v>
                </c:pt>
                <c:pt idx="123">
                  <c:v>6.788695648386492</c:v>
                </c:pt>
                <c:pt idx="124">
                  <c:v>6.562478141929946</c:v>
                </c:pt>
                <c:pt idx="125">
                  <c:v>6.350851249379743</c:v>
                </c:pt>
                <c:pt idx="126">
                  <c:v>6.152447429686321</c:v>
                </c:pt>
                <c:pt idx="127">
                  <c:v>5.790643119427158</c:v>
                </c:pt>
                <c:pt idx="128">
                  <c:v>5.469029260135855</c:v>
                </c:pt>
                <c:pt idx="129">
                  <c:v>5.18126135967812</c:v>
                </c:pt>
                <c:pt idx="130">
                  <c:v>4.922263588157312</c:v>
                </c:pt>
                <c:pt idx="131">
                  <c:v>4.474888695398745</c:v>
                </c:pt>
                <c:pt idx="132">
                  <c:v>4.102061414879736</c:v>
                </c:pt>
                <c:pt idx="133">
                  <c:v>3.786581429584191</c:v>
                </c:pt>
                <c:pt idx="134">
                  <c:v>3.516162055485077</c:v>
                </c:pt>
                <c:pt idx="135">
                  <c:v>3.281792581499211</c:v>
                </c:pt>
                <c:pt idx="136">
                  <c:v>3.076714659957573</c:v>
                </c:pt>
                <c:pt idx="137">
                  <c:v>2.895759929517645</c:v>
                </c:pt>
                <c:pt idx="138">
                  <c:v>2.734908405665817</c:v>
                </c:pt>
                <c:pt idx="139">
                  <c:v>2.59098631160568</c:v>
                </c:pt>
                <c:pt idx="140">
                  <c:v>2.461454550237508</c:v>
                </c:pt>
                <c:pt idx="141">
                  <c:v>2.344257606464799</c:v>
                </c:pt>
                <c:pt idx="142">
                  <c:v>2.237713653820588</c:v>
                </c:pt>
                <c:pt idx="143">
                  <c:v>2.14043332612999</c:v>
                </c:pt>
                <c:pt idx="144">
                  <c:v>2.051258794329053</c:v>
                </c:pt>
                <c:pt idx="145">
                  <c:v>1.969217463497508</c:v>
                </c:pt>
                <c:pt idx="146">
                  <c:v>1.893486354232461</c:v>
                </c:pt>
                <c:pt idx="147">
                  <c:v>1.823364398581162</c:v>
                </c:pt>
                <c:pt idx="148">
                  <c:v>1.758250672054981</c:v>
                </c:pt>
                <c:pt idx="149">
                  <c:v>1.697627128991866</c:v>
                </c:pt>
                <c:pt idx="150">
                  <c:v>1.641044790567877</c:v>
                </c:pt>
                <c:pt idx="151">
                  <c:v>1.406628474190129</c:v>
                </c:pt>
                <c:pt idx="152">
                  <c:v>1.230812223766931</c:v>
                </c:pt>
                <c:pt idx="153">
                  <c:v>1.094063855301388</c:v>
                </c:pt>
                <c:pt idx="154">
                  <c:v>0.984663642477961</c:v>
                </c:pt>
                <c:pt idx="155">
                  <c:v>0.895153369236454</c:v>
                </c:pt>
                <c:pt idx="156">
                  <c:v>0.820560779189155</c:v>
                </c:pt>
                <c:pt idx="157">
                  <c:v>0.757443476755217</c:v>
                </c:pt>
                <c:pt idx="158">
                  <c:v>0.703342569398409</c:v>
                </c:pt>
                <c:pt idx="159">
                  <c:v>0.656454845164974</c:v>
                </c:pt>
                <c:pt idx="160">
                  <c:v>0.615427879501471</c:v>
                </c:pt>
                <c:pt idx="161">
                  <c:v>0.579227455006573</c:v>
                </c:pt>
                <c:pt idx="162">
                  <c:v>0.547049173261161</c:v>
                </c:pt>
                <c:pt idx="163">
                  <c:v>0.518257977908298</c:v>
                </c:pt>
                <c:pt idx="164">
                  <c:v>0.492345820311093</c:v>
                </c:pt>
                <c:pt idx="165">
                  <c:v>0.468901420419612</c:v>
                </c:pt>
                <c:pt idx="166">
                  <c:v>0.447588274467003</c:v>
                </c:pt>
                <c:pt idx="167">
                  <c:v>0.428128399650237</c:v>
                </c:pt>
                <c:pt idx="168">
                  <c:v>0.410290142546675</c:v>
                </c:pt>
                <c:pt idx="169">
                  <c:v>0.393878913445564</c:v>
                </c:pt>
                <c:pt idx="170">
                  <c:v>0.378730058864897</c:v>
                </c:pt>
                <c:pt idx="171">
                  <c:v>0.364703317920674</c:v>
                </c:pt>
                <c:pt idx="172">
                  <c:v>0.351678466593315</c:v>
                </c:pt>
                <c:pt idx="173">
                  <c:v>0.339551863162936</c:v>
                </c:pt>
                <c:pt idx="174">
                  <c:v>0.328233684544657</c:v>
                </c:pt>
                <c:pt idx="175">
                  <c:v>0.307719447838039</c:v>
                </c:pt>
                <c:pt idx="176">
                  <c:v>0.289618610085729</c:v>
                </c:pt>
                <c:pt idx="177">
                  <c:v>0.273528944505817</c:v>
                </c:pt>
                <c:pt idx="178">
                  <c:v>0.259132902371307</c:v>
                </c:pt>
                <c:pt idx="179">
                  <c:v>0.246176443796472</c:v>
                </c:pt>
                <c:pt idx="180">
                  <c:v>0.234453916788561</c:v>
                </c:pt>
                <c:pt idx="181">
                  <c:v>0.223797060141437</c:v>
                </c:pt>
                <c:pt idx="182">
                  <c:v>0.214066875104238</c:v>
                </c:pt>
                <c:pt idx="183">
                  <c:v>0.205147529108837</c:v>
                </c:pt>
                <c:pt idx="184">
                  <c:v>0.196941722586107</c:v>
                </c:pt>
                <c:pt idx="185">
                  <c:v>0.189367124966734</c:v>
                </c:pt>
                <c:pt idx="186">
                  <c:v>0.182353602673514</c:v>
                </c:pt>
                <c:pt idx="187">
                  <c:v>0.17584104110925</c:v>
                </c:pt>
                <c:pt idx="188">
                  <c:v>0.16977761726343</c:v>
                </c:pt>
                <c:pt idx="189">
                  <c:v>0.164118417794272</c:v>
                </c:pt>
              </c:numCache>
            </c:numRef>
          </c:xVal>
          <c:yVal>
            <c:numRef>
              <c:f>VaryT!$AE$41:$AE$230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35.62806963123774</c:v>
                </c:pt>
                <c:pt idx="13">
                  <c:v>13.38155935741609</c:v>
                </c:pt>
                <c:pt idx="14">
                  <c:v>8.278721948292985</c:v>
                </c:pt>
                <c:pt idx="15">
                  <c:v>6.030479053267251</c:v>
                </c:pt>
                <c:pt idx="16">
                  <c:v>4.773361036911562</c:v>
                </c:pt>
                <c:pt idx="17">
                  <c:v>3.975164320338579</c:v>
                </c:pt>
                <c:pt idx="18">
                  <c:v>3.426383714587466</c:v>
                </c:pt>
                <c:pt idx="19">
                  <c:v>3.02788827439353</c:v>
                </c:pt>
                <c:pt idx="20">
                  <c:v>2.726734267042264</c:v>
                </c:pt>
                <c:pt idx="21">
                  <c:v>2.492097802814095</c:v>
                </c:pt>
                <c:pt idx="22">
                  <c:v>2.304832462671123</c:v>
                </c:pt>
                <c:pt idx="23">
                  <c:v>2.152429562587814</c:v>
                </c:pt>
                <c:pt idx="24">
                  <c:v>2.026379322547119</c:v>
                </c:pt>
                <c:pt idx="25">
                  <c:v>1.920696989495286</c:v>
                </c:pt>
                <c:pt idx="26">
                  <c:v>1.831055236340042</c:v>
                </c:pt>
                <c:pt idx="27">
                  <c:v>1.754250688567042</c:v>
                </c:pt>
                <c:pt idx="28">
                  <c:v>1.687863605994716</c:v>
                </c:pt>
                <c:pt idx="29">
                  <c:v>1.63003384015448</c:v>
                </c:pt>
                <c:pt idx="30">
                  <c:v>1.579309264922857</c:v>
                </c:pt>
                <c:pt idx="31">
                  <c:v>1.534540764463882</c:v>
                </c:pt>
                <c:pt idx="32">
                  <c:v>1.494807932898459</c:v>
                </c:pt>
                <c:pt idx="33">
                  <c:v>1.459365513312141</c:v>
                </c:pt>
                <c:pt idx="34">
                  <c:v>1.427604137152944</c:v>
                </c:pt>
                <c:pt idx="35">
                  <c:v>1.399021110362955</c:v>
                </c:pt>
                <c:pt idx="36">
                  <c:v>1.373198377895041</c:v>
                </c:pt>
                <c:pt idx="37">
                  <c:v>1.349785696182346</c:v>
                </c:pt>
                <c:pt idx="38">
                  <c:v>1.328487636957369</c:v>
                </c:pt>
                <c:pt idx="39">
                  <c:v>1.309053445790993</c:v>
                </c:pt>
                <c:pt idx="40">
                  <c:v>1.291269052663154</c:v>
                </c:pt>
                <c:pt idx="41">
                  <c:v>1.27495072239592</c:v>
                </c:pt>
                <c:pt idx="42">
                  <c:v>1.259939967162802</c:v>
                </c:pt>
                <c:pt idx="43">
                  <c:v>1.246099439318141</c:v>
                </c:pt>
                <c:pt idx="44">
                  <c:v>1.233309592246417</c:v>
                </c:pt>
                <c:pt idx="45">
                  <c:v>1.221465947733313</c:v>
                </c:pt>
                <c:pt idx="46">
                  <c:v>1.210476845908202</c:v>
                </c:pt>
                <c:pt idx="47">
                  <c:v>1.200261581831413</c:v>
                </c:pt>
                <c:pt idx="48">
                  <c:v>1.190748853906573</c:v>
                </c:pt>
                <c:pt idx="49">
                  <c:v>1.181875465332421</c:v>
                </c:pt>
                <c:pt idx="50">
                  <c:v>1.173585232087225</c:v>
                </c:pt>
                <c:pt idx="51">
                  <c:v>1.13930053762063</c:v>
                </c:pt>
                <c:pt idx="52">
                  <c:v>1.113913006972286</c:v>
                </c:pt>
                <c:pt idx="53">
                  <c:v>1.094598600950888</c:v>
                </c:pt>
                <c:pt idx="54">
                  <c:v>1.07957352856771</c:v>
                </c:pt>
                <c:pt idx="55">
                  <c:v>1.067664637075152</c:v>
                </c:pt>
                <c:pt idx="56">
                  <c:v>1.058074077442683</c:v>
                </c:pt>
                <c:pt idx="57">
                  <c:v>1.050243661360694</c:v>
                </c:pt>
                <c:pt idx="58">
                  <c:v>1.04377328324896</c:v>
                </c:pt>
                <c:pt idx="59">
                  <c:v>1.038370053820879</c:v>
                </c:pt>
                <c:pt idx="60">
                  <c:v>1.033815581627594</c:v>
                </c:pt>
                <c:pt idx="61">
                  <c:v>1.029944350115699</c:v>
                </c:pt>
                <c:pt idx="62">
                  <c:v>1.026629083058505</c:v>
                </c:pt>
                <c:pt idx="63">
                  <c:v>1.02377062832827</c:v>
                </c:pt>
                <c:pt idx="64">
                  <c:v>1.021290831771776</c:v>
                </c:pt>
                <c:pt idx="65">
                  <c:v>1.019127431472143</c:v>
                </c:pt>
                <c:pt idx="66">
                  <c:v>1.017230342999256</c:v>
                </c:pt>
                <c:pt idx="67">
                  <c:v>1.015558918717916</c:v>
                </c:pt>
                <c:pt idx="68">
                  <c:v>1.014079899811578</c:v>
                </c:pt>
                <c:pt idx="69">
                  <c:v>1.012765867948049</c:v>
                </c:pt>
                <c:pt idx="70">
                  <c:v>1.011594062029719</c:v>
                </c:pt>
                <c:pt idx="71">
                  <c:v>1.010545464914067</c:v>
                </c:pt>
                <c:pt idx="72">
                  <c:v>1.009604091987046</c:v>
                </c:pt>
                <c:pt idx="73">
                  <c:v>1.008756432212783</c:v>
                </c:pt>
                <c:pt idx="74">
                  <c:v>1.007991005463866</c:v>
                </c:pt>
                <c:pt idx="75">
                  <c:v>1.007298009320204</c:v>
                </c:pt>
                <c:pt idx="76">
                  <c:v>1.006669035280894</c:v>
                </c:pt>
                <c:pt idx="77">
                  <c:v>1.00609683925</c:v>
                </c:pt>
                <c:pt idx="78">
                  <c:v>1.005575154770265</c:v>
                </c:pt>
                <c:pt idx="79">
                  <c:v>1.003556344879025</c:v>
                </c:pt>
                <c:pt idx="80">
                  <c:v>1.002216759219989</c:v>
                </c:pt>
                <c:pt idx="81">
                  <c:v>1.001297095209874</c:v>
                </c:pt>
                <c:pt idx="82">
                  <c:v>1.00064885200348</c:v>
                </c:pt>
                <c:pt idx="83">
                  <c:v>1.000182453440409</c:v>
                </c:pt>
                <c:pt idx="84">
                  <c:v>0.999841529532035</c:v>
                </c:pt>
                <c:pt idx="85">
                  <c:v>0.999589335912471</c:v>
                </c:pt>
                <c:pt idx="86">
                  <c:v>0.999401198973243</c:v>
                </c:pt>
                <c:pt idx="87">
                  <c:v>0.999260124777136</c:v>
                </c:pt>
                <c:pt idx="88">
                  <c:v>0.999154149600956</c:v>
                </c:pt>
                <c:pt idx="89">
                  <c:v>0.999074688870559</c:v>
                </c:pt>
                <c:pt idx="90">
                  <c:v>0.99901547887407</c:v>
                </c:pt>
                <c:pt idx="91">
                  <c:v>0.998971881406556</c:v>
                </c:pt>
                <c:pt idx="92">
                  <c:v>0.998940416728901</c:v>
                </c:pt>
                <c:pt idx="93">
                  <c:v>0.998918443660806</c:v>
                </c:pt>
                <c:pt idx="94">
                  <c:v>0.998903936561303</c:v>
                </c:pt>
                <c:pt idx="95">
                  <c:v>0.998895327361527</c:v>
                </c:pt>
                <c:pt idx="96">
                  <c:v>0.998891392049856</c:v>
                </c:pt>
                <c:pt idx="97">
                  <c:v>0.998891168022496</c:v>
                </c:pt>
                <c:pt idx="98">
                  <c:v>0.998893893180664</c:v>
                </c:pt>
                <c:pt idx="99">
                  <c:v>0.998898960555945</c:v>
                </c:pt>
                <c:pt idx="100">
                  <c:v>0.99890588416087</c:v>
                </c:pt>
                <c:pt idx="101">
                  <c:v>0.998956993643431</c:v>
                </c:pt>
                <c:pt idx="102">
                  <c:v>0.999018839878245</c:v>
                </c:pt>
                <c:pt idx="103">
                  <c:v>0.999080741699828</c:v>
                </c:pt>
                <c:pt idx="104">
                  <c:v>0.99913889175321</c:v>
                </c:pt>
                <c:pt idx="105">
                  <c:v>0.999192140104537</c:v>
                </c:pt>
                <c:pt idx="106">
                  <c:v>0.999240393757669</c:v>
                </c:pt>
                <c:pt idx="107">
                  <c:v>0.999283967790819</c:v>
                </c:pt>
                <c:pt idx="108">
                  <c:v>0.999323312216419</c:v>
                </c:pt>
                <c:pt idx="109">
                  <c:v>0.99935889620856</c:v>
                </c:pt>
                <c:pt idx="110">
                  <c:v>0.999391160903017</c:v>
                </c:pt>
                <c:pt idx="111">
                  <c:v>0.999420502685143</c:v>
                </c:pt>
                <c:pt idx="112">
                  <c:v>0.999447269981266</c:v>
                </c:pt>
                <c:pt idx="113">
                  <c:v>0.999471765784667</c:v>
                </c:pt>
                <c:pt idx="114">
                  <c:v>0.99949425232562</c:v>
                </c:pt>
                <c:pt idx="115">
                  <c:v>0.99951495624202</c:v>
                </c:pt>
                <c:pt idx="116">
                  <c:v>0.999534073529662</c:v>
                </c:pt>
                <c:pt idx="117">
                  <c:v>0.999551773990251</c:v>
                </c:pt>
                <c:pt idx="118">
                  <c:v>0.999568205101501</c:v>
                </c:pt>
                <c:pt idx="119">
                  <c:v>0.999583495326569</c:v>
                </c:pt>
                <c:pt idx="120">
                  <c:v>0.999597756917848</c:v>
                </c:pt>
                <c:pt idx="121">
                  <c:v>0.999611088281356</c:v>
                </c:pt>
                <c:pt idx="122">
                  <c:v>0.999623575967037</c:v>
                </c:pt>
                <c:pt idx="123">
                  <c:v>0.999635296344181</c:v>
                </c:pt>
                <c:pt idx="124">
                  <c:v>0.999646317013458</c:v>
                </c:pt>
                <c:pt idx="125">
                  <c:v>0.999656697999289</c:v>
                </c:pt>
                <c:pt idx="126">
                  <c:v>0.999666492759171</c:v>
                </c:pt>
                <c:pt idx="127">
                  <c:v>0.999684509609449</c:v>
                </c:pt>
                <c:pt idx="128">
                  <c:v>0.99970069341991</c:v>
                </c:pt>
                <c:pt idx="129">
                  <c:v>0.999715308248886</c:v>
                </c:pt>
                <c:pt idx="130">
                  <c:v>0.999728570183872</c:v>
                </c:pt>
                <c:pt idx="131">
                  <c:v>0.999751719257986</c:v>
                </c:pt>
                <c:pt idx="132">
                  <c:v>0.999771244182241</c:v>
                </c:pt>
                <c:pt idx="133">
                  <c:v>0.999787931281877</c:v>
                </c:pt>
                <c:pt idx="134">
                  <c:v>0.999802355528294</c:v>
                </c:pt>
                <c:pt idx="135">
                  <c:v>0.999814946837439</c:v>
                </c:pt>
                <c:pt idx="136">
                  <c:v>0.999826032970208</c:v>
                </c:pt>
                <c:pt idx="137">
                  <c:v>0.999835868100576</c:v>
                </c:pt>
                <c:pt idx="138">
                  <c:v>0.999844652327255</c:v>
                </c:pt>
                <c:pt idx="139">
                  <c:v>0.999852545302378</c:v>
                </c:pt>
                <c:pt idx="140">
                  <c:v>0.999859675943419</c:v>
                </c:pt>
                <c:pt idx="141">
                  <c:v>0.999866149479259</c:v>
                </c:pt>
                <c:pt idx="142">
                  <c:v>0.999872052645482</c:v>
                </c:pt>
                <c:pt idx="143">
                  <c:v>0.999877457571487</c:v>
                </c:pt>
                <c:pt idx="144">
                  <c:v>0.999882424727786</c:v>
                </c:pt>
                <c:pt idx="145">
                  <c:v>0.999887005188027</c:v>
                </c:pt>
                <c:pt idx="146">
                  <c:v>0.999891242384515</c:v>
                </c:pt>
                <c:pt idx="147">
                  <c:v>0.999895173484673</c:v>
                </c:pt>
                <c:pt idx="148">
                  <c:v>0.999898830480532</c:v>
                </c:pt>
                <c:pt idx="149">
                  <c:v>0.999902241058659</c:v>
                </c:pt>
                <c:pt idx="150">
                  <c:v>0.999905429300437</c:v>
                </c:pt>
                <c:pt idx="151">
                  <c:v>0.999918689508785</c:v>
                </c:pt>
                <c:pt idx="152">
                  <c:v>0.999928689387384</c:v>
                </c:pt>
                <c:pt idx="153">
                  <c:v>0.999936499483355</c:v>
                </c:pt>
                <c:pt idx="154">
                  <c:v>0.999942767972582</c:v>
                </c:pt>
                <c:pt idx="155">
                  <c:v>0.999947910228389</c:v>
                </c:pt>
                <c:pt idx="156">
                  <c:v>0.999952204715032</c:v>
                </c:pt>
                <c:pt idx="157">
                  <c:v>0.999955845094832</c:v>
                </c:pt>
                <c:pt idx="158">
                  <c:v>0.999958970222776</c:v>
                </c:pt>
                <c:pt idx="159">
                  <c:v>0.999961682252276</c:v>
                </c:pt>
                <c:pt idx="160">
                  <c:v>0.999964058008727</c:v>
                </c:pt>
                <c:pt idx="161">
                  <c:v>0.999966156380671</c:v>
                </c:pt>
                <c:pt idx="162">
                  <c:v>0.999968023265587</c:v>
                </c:pt>
                <c:pt idx="163">
                  <c:v>0.999969694964828</c:v>
                </c:pt>
                <c:pt idx="164">
                  <c:v>0.999971200566848</c:v>
                </c:pt>
                <c:pt idx="165">
                  <c:v>0.999972563653816</c:v>
                </c:pt>
                <c:pt idx="166">
                  <c:v>0.999973803545583</c:v>
                </c:pt>
                <c:pt idx="167">
                  <c:v>0.999974936221002</c:v>
                </c:pt>
                <c:pt idx="168">
                  <c:v>0.999975975010175</c:v>
                </c:pt>
                <c:pt idx="169">
                  <c:v>0.999976931121445</c:v>
                </c:pt>
                <c:pt idx="170">
                  <c:v>0.999977814047375</c:v>
                </c:pt>
                <c:pt idx="171">
                  <c:v>0.99997863188096</c:v>
                </c:pt>
                <c:pt idx="172">
                  <c:v>0.999979391564385</c:v>
                </c:pt>
                <c:pt idx="173">
                  <c:v>0.999980099086556</c:v>
                </c:pt>
                <c:pt idx="174">
                  <c:v>0.999980759641289</c:v>
                </c:pt>
                <c:pt idx="175">
                  <c:v>0.999981957390653</c:v>
                </c:pt>
                <c:pt idx="176">
                  <c:v>0.999983014756965</c:v>
                </c:pt>
                <c:pt idx="177">
                  <c:v>0.999983955054169</c:v>
                </c:pt>
                <c:pt idx="178">
                  <c:v>0.999984796704614</c:v>
                </c:pt>
                <c:pt idx="179">
                  <c:v>0.999985554458008</c:v>
                </c:pt>
                <c:pt idx="180">
                  <c:v>0.999986240263176</c:v>
                </c:pt>
                <c:pt idx="181">
                  <c:v>0.999986863902758</c:v>
                </c:pt>
                <c:pt idx="182">
                  <c:v>0.999987433462805</c:v>
                </c:pt>
                <c:pt idx="183">
                  <c:v>0.999987955685288</c:v>
                </c:pt>
                <c:pt idx="184">
                  <c:v>0.999988436236223</c:v>
                </c:pt>
                <c:pt idx="185">
                  <c:v>0.999988879912075</c:v>
                </c:pt>
                <c:pt idx="186">
                  <c:v>0.999989290800405</c:v>
                </c:pt>
                <c:pt idx="187">
                  <c:v>0.999989672406168</c:v>
                </c:pt>
                <c:pt idx="188">
                  <c:v>0.999990027751942</c:v>
                </c:pt>
                <c:pt idx="189">
                  <c:v>0.999990359458152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VaryT!$AG$40</c:f>
              <c:strCache>
                <c:ptCount val="1"/>
                <c:pt idx="0">
                  <c:v>PV/nRT: T = 800</c:v>
                </c:pt>
              </c:strCache>
            </c:strRef>
          </c:tx>
          <c:xVal>
            <c:numRef>
              <c:f>VaryT!$AF$41:$AF$230</c:f>
              <c:numCache>
                <c:formatCode>General</c:formatCode>
                <c:ptCount val="19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53544.47658402157</c:v>
                </c:pt>
                <c:pt idx="13">
                  <c:v>19451.67296786387</c:v>
                </c:pt>
                <c:pt idx="14">
                  <c:v>11648.05288461537</c:v>
                </c:pt>
                <c:pt idx="15">
                  <c:v>8217.777777777768</c:v>
                </c:pt>
                <c:pt idx="16">
                  <c:v>6303.55158219706</c:v>
                </c:pt>
                <c:pt idx="17">
                  <c:v>5089.82363315696</c:v>
                </c:pt>
                <c:pt idx="18">
                  <c:v>4255.858843537414</c:v>
                </c:pt>
                <c:pt idx="19">
                  <c:v>3650.100757243881</c:v>
                </c:pt>
                <c:pt idx="20">
                  <c:v>3191.74418604651</c:v>
                </c:pt>
                <c:pt idx="21">
                  <c:v>2833.838883107872</c:v>
                </c:pt>
                <c:pt idx="22">
                  <c:v>2547.287367334904</c:v>
                </c:pt>
                <c:pt idx="23">
                  <c:v>2313.126246793958</c:v>
                </c:pt>
                <c:pt idx="24">
                  <c:v>2118.487669577634</c:v>
                </c:pt>
                <c:pt idx="25">
                  <c:v>1954.345738295317</c:v>
                </c:pt>
                <c:pt idx="26">
                  <c:v>1814.191400304413</c:v>
                </c:pt>
                <c:pt idx="27">
                  <c:v>1693.21870727276</c:v>
                </c:pt>
                <c:pt idx="28">
                  <c:v>1587.806461302273</c:v>
                </c:pt>
                <c:pt idx="29">
                  <c:v>1495.177514792895</c:v>
                </c:pt>
                <c:pt idx="30">
                  <c:v>1413.168682795694</c:v>
                </c:pt>
                <c:pt idx="31">
                  <c:v>1340.071628889506</c:v>
                </c:pt>
                <c:pt idx="32">
                  <c:v>1274.520507232016</c:v>
                </c:pt>
                <c:pt idx="33">
                  <c:v>1215.41113314504</c:v>
                </c:pt>
                <c:pt idx="34">
                  <c:v>1161.841859869814</c:v>
                </c:pt>
                <c:pt idx="35">
                  <c:v>1113.069679849338</c:v>
                </c:pt>
                <c:pt idx="36">
                  <c:v>1068.477185055402</c:v>
                </c:pt>
                <c:pt idx="37">
                  <c:v>1027.547391353551</c:v>
                </c:pt>
                <c:pt idx="38">
                  <c:v>989.8443374060127</c:v>
                </c:pt>
                <c:pt idx="39">
                  <c:v>954.9979778956817</c:v>
                </c:pt>
                <c:pt idx="40">
                  <c:v>922.6923076923073</c:v>
                </c:pt>
                <c:pt idx="41">
                  <c:v>892.655943140372</c:v>
                </c:pt>
                <c:pt idx="42">
                  <c:v>864.654590633097</c:v>
                </c:pt>
                <c:pt idx="43">
                  <c:v>838.4849782119856</c:v>
                </c:pt>
                <c:pt idx="44">
                  <c:v>813.9699310762703</c:v>
                </c:pt>
                <c:pt idx="45">
                  <c:v>790.9543486816212</c:v>
                </c:pt>
                <c:pt idx="46">
                  <c:v>769.3018977822342</c:v>
                </c:pt>
                <c:pt idx="47">
                  <c:v>748.8922780042949</c:v>
                </c:pt>
                <c:pt idx="48">
                  <c:v>729.6189482986035</c:v>
                </c:pt>
                <c:pt idx="49">
                  <c:v>711.3872267079034</c:v>
                </c:pt>
                <c:pt idx="50">
                  <c:v>694.112694300518</c:v>
                </c:pt>
                <c:pt idx="51">
                  <c:v>619.7079420226914</c:v>
                </c:pt>
                <c:pt idx="52">
                  <c:v>560.5950281347106</c:v>
                </c:pt>
                <c:pt idx="53">
                  <c:v>512.3880597014924</c:v>
                </c:pt>
                <c:pt idx="54">
                  <c:v>472.245893771331</c:v>
                </c:pt>
                <c:pt idx="55">
                  <c:v>438.2459576505407</c:v>
                </c:pt>
                <c:pt idx="56">
                  <c:v>409.0395205701327</c:v>
                </c:pt>
                <c:pt idx="57">
                  <c:v>383.651391063471</c:v>
                </c:pt>
                <c:pt idx="58">
                  <c:v>361.3581424936386</c:v>
                </c:pt>
                <c:pt idx="59">
                  <c:v>341.6111707841031</c:v>
                </c:pt>
                <c:pt idx="60">
                  <c:v>323.986437326269</c:v>
                </c:pt>
                <c:pt idx="61">
                  <c:v>308.1506793983164</c:v>
                </c:pt>
                <c:pt idx="62">
                  <c:v>293.8381085192698</c:v>
                </c:pt>
                <c:pt idx="63">
                  <c:v>280.8339768339768</c:v>
                </c:pt>
                <c:pt idx="64">
                  <c:v>268.9627534952651</c:v>
                </c:pt>
                <c:pt idx="65">
                  <c:v>258.0794644409668</c:v>
                </c:pt>
                <c:pt idx="66">
                  <c:v>248.0632463778091</c:v>
                </c:pt>
                <c:pt idx="67">
                  <c:v>238.8124785949844</c:v>
                </c:pt>
                <c:pt idx="68">
                  <c:v>230.2410575427683</c:v>
                </c:pt>
                <c:pt idx="69">
                  <c:v>222.2755114121393</c:v>
                </c:pt>
                <c:pt idx="70">
                  <c:v>214.8527405753968</c:v>
                </c:pt>
                <c:pt idx="71">
                  <c:v>207.9182301618361</c:v>
                </c:pt>
                <c:pt idx="72">
                  <c:v>201.4246228932552</c:v>
                </c:pt>
                <c:pt idx="73">
                  <c:v>195.3305697278911</c:v>
                </c:pt>
                <c:pt idx="74">
                  <c:v>189.5997968334034</c:v>
                </c:pt>
                <c:pt idx="75">
                  <c:v>184.2003425483238</c:v>
                </c:pt>
                <c:pt idx="76">
                  <c:v>179.1039290490696</c:v>
                </c:pt>
                <c:pt idx="77">
                  <c:v>174.2854416055409</c:v>
                </c:pt>
                <c:pt idx="78">
                  <c:v>169.7224944008958</c:v>
                </c:pt>
                <c:pt idx="79">
                  <c:v>150.1069635450775</c:v>
                </c:pt>
                <c:pt idx="80">
                  <c:v>134.5870516185477</c:v>
                </c:pt>
                <c:pt idx="81">
                  <c:v>121.9941601272258</c:v>
                </c:pt>
                <c:pt idx="82">
                  <c:v>111.5676597272075</c:v>
                </c:pt>
                <c:pt idx="83">
                  <c:v>102.7904982420033</c:v>
                </c:pt>
                <c:pt idx="84">
                  <c:v>95.29860757449663</c:v>
                </c:pt>
                <c:pt idx="85">
                  <c:v>88.82805429864253</c:v>
                </c:pt>
                <c:pt idx="86">
                  <c:v>83.18273738774431</c:v>
                </c:pt>
                <c:pt idx="87">
                  <c:v>78.21386072064224</c:v>
                </c:pt>
                <c:pt idx="88">
                  <c:v>73.80644994037434</c:v>
                </c:pt>
                <c:pt idx="89">
                  <c:v>69.87024090440525</c:v>
                </c:pt>
                <c:pt idx="90">
                  <c:v>66.33336815712494</c:v>
                </c:pt>
                <c:pt idx="91">
                  <c:v>63.13789693796502</c:v>
                </c:pt>
                <c:pt idx="92">
                  <c:v>60.23659878112462</c:v>
                </c:pt>
                <c:pt idx="93">
                  <c:v>57.59058426303309</c:v>
                </c:pt>
                <c:pt idx="94">
                  <c:v>55.16753802281368</c:v>
                </c:pt>
                <c:pt idx="95">
                  <c:v>52.94038436050364</c:v>
                </c:pt>
                <c:pt idx="96">
                  <c:v>50.88626552477845</c:v>
                </c:pt>
                <c:pt idx="97">
                  <c:v>48.98575033621952</c:v>
                </c:pt>
                <c:pt idx="98">
                  <c:v>47.2222147037418</c:v>
                </c:pt>
                <c:pt idx="99">
                  <c:v>45.5813519599221</c:v>
                </c:pt>
                <c:pt idx="100">
                  <c:v>44.05078232226187</c:v>
                </c:pt>
                <c:pt idx="101">
                  <c:v>37.71891436987165</c:v>
                </c:pt>
                <c:pt idx="102">
                  <c:v>32.9792944001635</c:v>
                </c:pt>
                <c:pt idx="103">
                  <c:v>29.29821593975273</c:v>
                </c:pt>
                <c:pt idx="104">
                  <c:v>26.3565879863259</c:v>
                </c:pt>
                <c:pt idx="105">
                  <c:v>23.9518883222945</c:v>
                </c:pt>
                <c:pt idx="106">
                  <c:v>21.94937778980116</c:v>
                </c:pt>
                <c:pt idx="107">
                  <c:v>20.25592712255413</c:v>
                </c:pt>
                <c:pt idx="108">
                  <c:v>18.80510357561976</c:v>
                </c:pt>
                <c:pt idx="109">
                  <c:v>17.5482434182132</c:v>
                </c:pt>
                <c:pt idx="110">
                  <c:v>16.44888273274032</c:v>
                </c:pt>
                <c:pt idx="111">
                  <c:v>15.47915947023754</c:v>
                </c:pt>
                <c:pt idx="112">
                  <c:v>14.61741801031041</c:v>
                </c:pt>
                <c:pt idx="113">
                  <c:v>13.84657204569978</c:v>
                </c:pt>
                <c:pt idx="114">
                  <c:v>13.15295973533446</c:v>
                </c:pt>
                <c:pt idx="115">
                  <c:v>12.52552666480634</c:v>
                </c:pt>
                <c:pt idx="116">
                  <c:v>11.9552320900798</c:v>
                </c:pt>
                <c:pt idx="117">
                  <c:v>11.43461037243838</c:v>
                </c:pt>
                <c:pt idx="118">
                  <c:v>10.95744225475055</c:v>
                </c:pt>
                <c:pt idx="119">
                  <c:v>10.51850516819177</c:v>
                </c:pt>
                <c:pt idx="120">
                  <c:v>10.11338125561961</c:v>
                </c:pt>
                <c:pt idx="121">
                  <c:v>9.738308123645272</c:v>
                </c:pt>
                <c:pt idx="122">
                  <c:v>9.390061624603843</c:v>
                </c:pt>
                <c:pt idx="123">
                  <c:v>9.065862925553767</c:v>
                </c:pt>
                <c:pt idx="124">
                  <c:v>8.763304189239928</c:v>
                </c:pt>
                <c:pt idx="125">
                  <c:v>8.480288658555578</c:v>
                </c:pt>
                <c:pt idx="126">
                  <c:v>8.21498198958176</c:v>
                </c:pt>
                <c:pt idx="127">
                  <c:v>7.731238115406915</c:v>
                </c:pt>
                <c:pt idx="128">
                  <c:v>7.301298272773732</c:v>
                </c:pt>
                <c:pt idx="129">
                  <c:v>6.916658728878305</c:v>
                </c:pt>
                <c:pt idx="130">
                  <c:v>6.570518117543084</c:v>
                </c:pt>
                <c:pt idx="131">
                  <c:v>5.972716607639099</c:v>
                </c:pt>
                <c:pt idx="132">
                  <c:v>5.474623553172983</c:v>
                </c:pt>
                <c:pt idx="133">
                  <c:v>5.053213109268073</c:v>
                </c:pt>
                <c:pt idx="134">
                  <c:v>4.692042604592347</c:v>
                </c:pt>
                <c:pt idx="135">
                  <c:v>4.379056775332281</c:v>
                </c:pt>
                <c:pt idx="136">
                  <c:v>4.105215900776765</c:v>
                </c:pt>
                <c:pt idx="137">
                  <c:v>3.863608395066202</c:v>
                </c:pt>
                <c:pt idx="138">
                  <c:v>3.648859355702571</c:v>
                </c:pt>
                <c:pt idx="139">
                  <c:v>3.456725977801109</c:v>
                </c:pt>
                <c:pt idx="140">
                  <c:v>3.283814400316677</c:v>
                </c:pt>
                <c:pt idx="141">
                  <c:v>3.12737748889184</c:v>
                </c:pt>
                <c:pt idx="142">
                  <c:v>2.985167791870977</c:v>
                </c:pt>
                <c:pt idx="143">
                  <c:v>2.855328870882833</c:v>
                </c:pt>
                <c:pt idx="144">
                  <c:v>2.736313809105404</c:v>
                </c:pt>
                <c:pt idx="145">
                  <c:v>2.626823284663343</c:v>
                </c:pt>
                <c:pt idx="146">
                  <c:v>2.525757939765569</c:v>
                </c:pt>
                <c:pt idx="147">
                  <c:v>2.432181338025912</c:v>
                </c:pt>
                <c:pt idx="148">
                  <c:v>2.345290862059703</c:v>
                </c:pt>
                <c:pt idx="149">
                  <c:v>2.264394634137391</c:v>
                </c:pt>
                <c:pt idx="150">
                  <c:v>2.188893054090502</c:v>
                </c:pt>
                <c:pt idx="151">
                  <c:v>1.876116877151465</c:v>
                </c:pt>
                <c:pt idx="152">
                  <c:v>1.641551715022574</c:v>
                </c:pt>
                <c:pt idx="153">
                  <c:v>1.459122177438887</c:v>
                </c:pt>
                <c:pt idx="154">
                  <c:v>1.313184856637281</c:v>
                </c:pt>
                <c:pt idx="155">
                  <c:v>1.193785759532903</c:v>
                </c:pt>
                <c:pt idx="156">
                  <c:v>1.094289372252206</c:v>
                </c:pt>
                <c:pt idx="157">
                  <c:v>1.010102150466523</c:v>
                </c:pt>
                <c:pt idx="158">
                  <c:v>0.937943153755701</c:v>
                </c:pt>
                <c:pt idx="159">
                  <c:v>0.875406460219965</c:v>
                </c:pt>
                <c:pt idx="160">
                  <c:v>0.820687693501961</c:v>
                </c:pt>
                <c:pt idx="161">
                  <c:v>0.772407079570471</c:v>
                </c:pt>
                <c:pt idx="162">
                  <c:v>0.72949149027414</c:v>
                </c:pt>
                <c:pt idx="163">
                  <c:v>0.691093739704138</c:v>
                </c:pt>
                <c:pt idx="164">
                  <c:v>0.656536093748124</c:v>
                </c:pt>
                <c:pt idx="165">
                  <c:v>0.6252699211037</c:v>
                </c:pt>
                <c:pt idx="166">
                  <c:v>0.596846349427078</c:v>
                </c:pt>
                <c:pt idx="167">
                  <c:v>0.570894576975363</c:v>
                </c:pt>
                <c:pt idx="168">
                  <c:v>0.5471056067289</c:v>
                </c:pt>
                <c:pt idx="169">
                  <c:v>0.525219884594085</c:v>
                </c:pt>
                <c:pt idx="170">
                  <c:v>0.505017790518087</c:v>
                </c:pt>
                <c:pt idx="171">
                  <c:v>0.486312242824273</c:v>
                </c:pt>
                <c:pt idx="172">
                  <c:v>0.468942887430542</c:v>
                </c:pt>
                <c:pt idx="173">
                  <c:v>0.452771489369843</c:v>
                </c:pt>
                <c:pt idx="174">
                  <c:v>0.437678246059542</c:v>
                </c:pt>
                <c:pt idx="175">
                  <c:v>0.410321893992385</c:v>
                </c:pt>
                <c:pt idx="176">
                  <c:v>0.386184098338065</c:v>
                </c:pt>
                <c:pt idx="177">
                  <c:v>0.364728407489237</c:v>
                </c:pt>
                <c:pt idx="178">
                  <c:v>0.345531312118345</c:v>
                </c:pt>
                <c:pt idx="179">
                  <c:v>0.328254008395297</c:v>
                </c:pt>
                <c:pt idx="180">
                  <c:v>0.312622229187469</c:v>
                </c:pt>
                <c:pt idx="181">
                  <c:v>0.298411576056352</c:v>
                </c:pt>
                <c:pt idx="182">
                  <c:v>0.285436677832745</c:v>
                </c:pt>
                <c:pt idx="183">
                  <c:v>0.273543059645116</c:v>
                </c:pt>
                <c:pt idx="184">
                  <c:v>0.262600963448142</c:v>
                </c:pt>
                <c:pt idx="185">
                  <c:v>0.252500594630202</c:v>
                </c:pt>
                <c:pt idx="186">
                  <c:v>0.243148424963862</c:v>
                </c:pt>
                <c:pt idx="187">
                  <c:v>0.234464287805531</c:v>
                </c:pt>
                <c:pt idx="188">
                  <c:v>0.226379074306055</c:v>
                </c:pt>
                <c:pt idx="189">
                  <c:v>0.218832890392363</c:v>
                </c:pt>
              </c:numCache>
            </c:numRef>
          </c:xVal>
          <c:yVal>
            <c:numRef>
              <c:f>VaryT!$AG$41:$AG$230</c:f>
              <c:numCache>
                <c:formatCode>General</c:formatCode>
                <c:ptCount val="19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35.8877188900949</c:v>
                </c:pt>
                <c:pt idx="13">
                  <c:v>13.62991951806206</c:v>
                </c:pt>
                <c:pt idx="14">
                  <c:v>8.516733768912045</c:v>
                </c:pt>
                <c:pt idx="15">
                  <c:v>6.258970401061547</c:v>
                </c:pt>
                <c:pt idx="16">
                  <c:v>4.99306425594454</c:v>
                </c:pt>
                <c:pt idx="17">
                  <c:v>4.186730383111076</c:v>
                </c:pt>
                <c:pt idx="18">
                  <c:v>3.630393846546661</c:v>
                </c:pt>
                <c:pt idx="19">
                  <c:v>3.2248635742162</c:v>
                </c:pt>
                <c:pt idx="20">
                  <c:v>2.917143723537512</c:v>
                </c:pt>
                <c:pt idx="21">
                  <c:v>2.676365018777237</c:v>
                </c:pt>
                <c:pt idx="22">
                  <c:v>2.483341328135417</c:v>
                </c:pt>
                <c:pt idx="23">
                  <c:v>2.325529068492585</c:v>
                </c:pt>
                <c:pt idx="24">
                  <c:v>2.194387666513513</c:v>
                </c:pt>
                <c:pt idx="25">
                  <c:v>2.083905095062641</c:v>
                </c:pt>
                <c:pt idx="26">
                  <c:v>1.989729783419415</c:v>
                </c:pt>
                <c:pt idx="27">
                  <c:v>1.908636734373999</c:v>
                </c:pt>
                <c:pt idx="28">
                  <c:v>1.838186861122543</c:v>
                </c:pt>
                <c:pt idx="29">
                  <c:v>1.776502652843132</c:v>
                </c:pt>
                <c:pt idx="30">
                  <c:v>1.722116357294292</c:v>
                </c:pt>
                <c:pt idx="31">
                  <c:v>1.673864757021381</c:v>
                </c:pt>
                <c:pt idx="32">
                  <c:v>1.630814687537921</c:v>
                </c:pt>
                <c:pt idx="33">
                  <c:v>1.592209320169291</c:v>
                </c:pt>
                <c:pt idx="34">
                  <c:v>1.557428766581521</c:v>
                </c:pt>
                <c:pt idx="35">
                  <c:v>1.525960748026452</c:v>
                </c:pt>
                <c:pt idx="36">
                  <c:v>1.497378458218028</c:v>
                </c:pt>
                <c:pt idx="37">
                  <c:v>1.471323647136759</c:v>
                </c:pt>
                <c:pt idx="38">
                  <c:v>1.447493547266898</c:v>
                </c:pt>
                <c:pt idx="39">
                  <c:v>1.42563066405339</c:v>
                </c:pt>
                <c:pt idx="40">
                  <c:v>1.405514726560303</c:v>
                </c:pt>
                <c:pt idx="41">
                  <c:v>1.386956285040183</c:v>
                </c:pt>
                <c:pt idx="42">
                  <c:v>1.369791576679291</c:v>
                </c:pt>
                <c:pt idx="43">
                  <c:v>1.35387837695696</c:v>
                </c:pt>
                <c:pt idx="44">
                  <c:v>1.339092623632665</c:v>
                </c:pt>
                <c:pt idx="45">
                  <c:v>1.325325651276175</c:v>
                </c:pt>
                <c:pt idx="46">
                  <c:v>1.3124819118878</c:v>
                </c:pt>
                <c:pt idx="47">
                  <c:v>1.300477085249964</c:v>
                </c:pt>
                <c:pt idx="48">
                  <c:v>1.289236503817908</c:v>
                </c:pt>
                <c:pt idx="49">
                  <c:v>1.27869383304187</c:v>
                </c:pt>
                <c:pt idx="50">
                  <c:v>1.26878996033485</c:v>
                </c:pt>
                <c:pt idx="51">
                  <c:v>1.227181825233821</c:v>
                </c:pt>
                <c:pt idx="52">
                  <c:v>1.195517059755963</c:v>
                </c:pt>
                <c:pt idx="53">
                  <c:v>1.170762383548987</c:v>
                </c:pt>
                <c:pt idx="54">
                  <c:v>1.150977074753427</c:v>
                </c:pt>
                <c:pt idx="55">
                  <c:v>1.13486797466171</c:v>
                </c:pt>
                <c:pt idx="56">
                  <c:v>1.121543896274432</c:v>
                </c:pt>
                <c:pt idx="57">
                  <c:v>1.110372963411825</c:v>
                </c:pt>
                <c:pt idx="58">
                  <c:v>1.100896120197534</c:v>
                </c:pt>
                <c:pt idx="59">
                  <c:v>1.092772755676664</c:v>
                </c:pt>
                <c:pt idx="60">
                  <c:v>1.085745433399025</c:v>
                </c:pt>
                <c:pt idx="61">
                  <c:v>1.079616382244894</c:v>
                </c:pt>
                <c:pt idx="62">
                  <c:v>1.074231447182317</c:v>
                </c:pt>
                <c:pt idx="63">
                  <c:v>1.069468897887128</c:v>
                </c:pt>
                <c:pt idx="64">
                  <c:v>1.065231475578372</c:v>
                </c:pt>
                <c:pt idx="65">
                  <c:v>1.061440644026643</c:v>
                </c:pt>
                <c:pt idx="66">
                  <c:v>1.058032369391094</c:v>
                </c:pt>
                <c:pt idx="67">
                  <c:v>1.05495397868245</c:v>
                </c:pt>
                <c:pt idx="68">
                  <c:v>1.052161791110628</c:v>
                </c:pt>
                <c:pt idx="69">
                  <c:v>1.049619311140677</c:v>
                </c:pt>
                <c:pt idx="70">
                  <c:v>1.047295835122578</c:v>
                </c:pt>
                <c:pt idx="71">
                  <c:v>1.045165366095021</c:v>
                </c:pt>
                <c:pt idx="72">
                  <c:v>1.043205760780325</c:v>
                </c:pt>
                <c:pt idx="73">
                  <c:v>1.041398053326254</c:v>
                </c:pt>
                <c:pt idx="74">
                  <c:v>1.039725914879741</c:v>
                </c:pt>
                <c:pt idx="75">
                  <c:v>1.038175218481596</c:v>
                </c:pt>
                <c:pt idx="76">
                  <c:v>1.036733686306459</c:v>
                </c:pt>
                <c:pt idx="77">
                  <c:v>1.035390601787731</c:v>
                </c:pt>
                <c:pt idx="78">
                  <c:v>1.034136573244552</c:v>
                </c:pt>
                <c:pt idx="79">
                  <c:v>1.028944272411724</c:v>
                </c:pt>
                <c:pt idx="80">
                  <c:v>1.025065893999419</c:v>
                </c:pt>
                <c:pt idx="81">
                  <c:v>1.022069035918447</c:v>
                </c:pt>
                <c:pt idx="82">
                  <c:v>1.019689797653005</c:v>
                </c:pt>
                <c:pt idx="83">
                  <c:v>1.017758710963047</c:v>
                </c:pt>
                <c:pt idx="84">
                  <c:v>1.016162340088771</c:v>
                </c:pt>
                <c:pt idx="85">
                  <c:v>1.014822092432091</c:v>
                </c:pt>
                <c:pt idx="86">
                  <c:v>1.013681908210387</c:v>
                </c:pt>
                <c:pt idx="87">
                  <c:v>1.012700792294448</c:v>
                </c:pt>
                <c:pt idx="88">
                  <c:v>1.011848113367306</c:v>
                </c:pt>
                <c:pt idx="89">
                  <c:v>1.011100549280785</c:v>
                </c:pt>
                <c:pt idx="90">
                  <c:v>1.010440046263785</c:v>
                </c:pt>
                <c:pt idx="91">
                  <c:v>1.009852421777713</c:v>
                </c:pt>
                <c:pt idx="92">
                  <c:v>1.009326387083187</c:v>
                </c:pt>
                <c:pt idx="93">
                  <c:v>1.008852850086645</c:v>
                </c:pt>
                <c:pt idx="94">
                  <c:v>1.008424409386065</c:v>
                </c:pt>
                <c:pt idx="95">
                  <c:v>1.008034981273299</c:v>
                </c:pt>
                <c:pt idx="96">
                  <c:v>1.007679520811175</c:v>
                </c:pt>
                <c:pt idx="97">
                  <c:v>1.007353810533396</c:v>
                </c:pt>
                <c:pt idx="98">
                  <c:v>1.007054298459032</c:v>
                </c:pt>
                <c:pt idx="99">
                  <c:v>1.006777972548852</c:v>
                </c:pt>
                <c:pt idx="100">
                  <c:v>1.00652226242068</c:v>
                </c:pt>
                <c:pt idx="101">
                  <c:v>1.005485317866125</c:v>
                </c:pt>
                <c:pt idx="102">
                  <c:v>1.004731123573102</c:v>
                </c:pt>
                <c:pt idx="103">
                  <c:v>1.004158327206368</c:v>
                </c:pt>
                <c:pt idx="104">
                  <c:v>1.003708718709096</c:v>
                </c:pt>
                <c:pt idx="105">
                  <c:v>1.003346528246251</c:v>
                </c:pt>
                <c:pt idx="106">
                  <c:v>1.003048582887574</c:v>
                </c:pt>
                <c:pt idx="107">
                  <c:v>1.002799219295347</c:v>
                </c:pt>
                <c:pt idx="108">
                  <c:v>1.002587474327766</c:v>
                </c:pt>
                <c:pt idx="109">
                  <c:v>1.002405447512484</c:v>
                </c:pt>
                <c:pt idx="110">
                  <c:v>1.002247302750446</c:v>
                </c:pt>
                <c:pt idx="111">
                  <c:v>1.002108636188605</c:v>
                </c:pt>
                <c:pt idx="112">
                  <c:v>1.001986062734536</c:v>
                </c:pt>
                <c:pt idx="113">
                  <c:v>1.001876937866713</c:v>
                </c:pt>
                <c:pt idx="114">
                  <c:v>1.001779165803563</c:v>
                </c:pt>
                <c:pt idx="115">
                  <c:v>1.001691064316252</c:v>
                </c:pt>
                <c:pt idx="116">
                  <c:v>1.001611267600519</c:v>
                </c:pt>
                <c:pt idx="117">
                  <c:v>1.001538655275419</c:v>
                </c:pt>
                <c:pt idx="118">
                  <c:v>1.001472299666453</c:v>
                </c:pt>
                <c:pt idx="119">
                  <c:v>1.001411426108923</c:v>
                </c:pt>
                <c:pt idx="120">
                  <c:v>1.001355382670112</c:v>
                </c:pt>
                <c:pt idx="121">
                  <c:v>1.001303616783536</c:v>
                </c:pt>
                <c:pt idx="122">
                  <c:v>1.001255657022711</c:v>
                </c:pt>
                <c:pt idx="123">
                  <c:v>1.001211098742762</c:v>
                </c:pt>
                <c:pt idx="124">
                  <c:v>1.00116959266542</c:v>
                </c:pt>
                <c:pt idx="125">
                  <c:v>1.001130835726995</c:v>
                </c:pt>
                <c:pt idx="126">
                  <c:v>1.001094563682886</c:v>
                </c:pt>
                <c:pt idx="127">
                  <c:v>1.001028576361181</c:v>
                </c:pt>
                <c:pt idx="128">
                  <c:v>1.000970089796545</c:v>
                </c:pt>
                <c:pt idx="129">
                  <c:v>1.000917894289908</c:v>
                </c:pt>
                <c:pt idx="130">
                  <c:v>1.000871026922844</c:v>
                </c:pt>
                <c:pt idx="131">
                  <c:v>1.000790316293415</c:v>
                </c:pt>
                <c:pt idx="132">
                  <c:v>1.000723291464718</c:v>
                </c:pt>
                <c:pt idx="133">
                  <c:v>1.000666744158009</c:v>
                </c:pt>
                <c:pt idx="134">
                  <c:v>1.000618396056131</c:v>
                </c:pt>
                <c:pt idx="135">
                  <c:v>1.00057658466342</c:v>
                </c:pt>
                <c:pt idx="136">
                  <c:v>1.000540068432066</c:v>
                </c:pt>
                <c:pt idx="137">
                  <c:v>1.000507901476442</c:v>
                </c:pt>
                <c:pt idx="138">
                  <c:v>1.000479350515572</c:v>
                </c:pt>
                <c:pt idx="139">
                  <c:v>1.00045383832289</c:v>
                </c:pt>
                <c:pt idx="140">
                  <c:v>1.000430904312904</c:v>
                </c:pt>
                <c:pt idx="141">
                  <c:v>1.000410176497817</c:v>
                </c:pt>
                <c:pt idx="142">
                  <c:v>1.000391351163196</c:v>
                </c:pt>
                <c:pt idx="143">
                  <c:v>1.000374177892779</c:v>
                </c:pt>
                <c:pt idx="144">
                  <c:v>1.000358448369024</c:v>
                </c:pt>
                <c:pt idx="145">
                  <c:v>1.000343987883616</c:v>
                </c:pt>
                <c:pt idx="146">
                  <c:v>1.000330648822581</c:v>
                </c:pt>
                <c:pt idx="147">
                  <c:v>1.000318305610219</c:v>
                </c:pt>
                <c:pt idx="148">
                  <c:v>1.00030685074445</c:v>
                </c:pt>
                <c:pt idx="149">
                  <c:v>1.000296191658304</c:v>
                </c:pt>
                <c:pt idx="150">
                  <c:v>1.000286248213427</c:v>
                </c:pt>
                <c:pt idx="151">
                  <c:v>1.000245105719919</c:v>
                </c:pt>
                <c:pt idx="152">
                  <c:v>1.000214303572127</c:v>
                </c:pt>
                <c:pt idx="153">
                  <c:v>1.000190378758682</c:v>
                </c:pt>
                <c:pt idx="154">
                  <c:v>1.000171259320376</c:v>
                </c:pt>
                <c:pt idx="155">
                  <c:v>1.000155629635475</c:v>
                </c:pt>
                <c:pt idx="156">
                  <c:v>1.000142614171527</c:v>
                </c:pt>
                <c:pt idx="157">
                  <c:v>1.000131607670058</c:v>
                </c:pt>
                <c:pt idx="158">
                  <c:v>1.000122178328344</c:v>
                </c:pt>
                <c:pt idx="159">
                  <c:v>1.000114009817472</c:v>
                </c:pt>
                <c:pt idx="160">
                  <c:v>1.000106865101098</c:v>
                </c:pt>
                <c:pt idx="161">
                  <c:v>1.000100563055844</c:v>
                </c:pt>
                <c:pt idx="162">
                  <c:v>1.000094962903251</c:v>
                </c:pt>
                <c:pt idx="163">
                  <c:v>1.00008995356893</c:v>
                </c:pt>
                <c:pt idx="164">
                  <c:v>1.000085446240745</c:v>
                </c:pt>
                <c:pt idx="165">
                  <c:v>1.000081369057527</c:v>
                </c:pt>
                <c:pt idx="166">
                  <c:v>1.000077663249126</c:v>
                </c:pt>
                <c:pt idx="167">
                  <c:v>1.00007428028526</c:v>
                </c:pt>
                <c:pt idx="168">
                  <c:v>1.000071179738423</c:v>
                </c:pt>
                <c:pt idx="169">
                  <c:v>1.000068327660563</c:v>
                </c:pt>
                <c:pt idx="170">
                  <c:v>1.000065695334989</c:v>
                </c:pt>
                <c:pt idx="171">
                  <c:v>1.000063258306069</c:v>
                </c:pt>
                <c:pt idx="172">
                  <c:v>1.000060995617169</c:v>
                </c:pt>
                <c:pt idx="173">
                  <c:v>1.000058889206485</c:v>
                </c:pt>
                <c:pt idx="174">
                  <c:v>1.000056923423887</c:v>
                </c:pt>
                <c:pt idx="175">
                  <c:v>1.00005336093684</c:v>
                </c:pt>
                <c:pt idx="176">
                  <c:v>1.000050218094552</c:v>
                </c:pt>
                <c:pt idx="177">
                  <c:v>1.000047424873001</c:v>
                </c:pt>
                <c:pt idx="178">
                  <c:v>1.000044926006665</c:v>
                </c:pt>
                <c:pt idx="179">
                  <c:v>1.000042677294957</c:v>
                </c:pt>
                <c:pt idx="180">
                  <c:v>1.000040642965032</c:v>
                </c:pt>
                <c:pt idx="181">
                  <c:v>1.00003879375453</c:v>
                </c:pt>
                <c:pt idx="182">
                  <c:v>1.000037105494934</c:v>
                </c:pt>
                <c:pt idx="183">
                  <c:v>1.000035558049412</c:v>
                </c:pt>
                <c:pt idx="184">
                  <c:v>1.000034134505782</c:v>
                </c:pt>
                <c:pt idx="185">
                  <c:v>1.000032820555882</c:v>
                </c:pt>
                <c:pt idx="186">
                  <c:v>1.00003160401296</c:v>
                </c:pt>
                <c:pt idx="187">
                  <c:v>1.00003047443256</c:v>
                </c:pt>
                <c:pt idx="188">
                  <c:v>1.000029422811907</c:v>
                </c:pt>
                <c:pt idx="189">
                  <c:v>1.000028441349452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199080"/>
        <c:axId val="2069204600"/>
      </c:scatterChart>
      <c:valAx>
        <c:axId val="2069199080"/>
        <c:scaling>
          <c:orientation val="minMax"/>
          <c:max val="100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Actual Pressure (atm)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9204600"/>
        <c:crosses val="autoZero"/>
        <c:crossBetween val="midCat"/>
        <c:majorUnit val="100.0"/>
        <c:minorUnit val="50.0"/>
      </c:valAx>
      <c:valAx>
        <c:axId val="2069204600"/>
        <c:scaling>
          <c:orientation val="minMax"/>
          <c:max val="4.0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PV/nRT</a:t>
                </a:r>
              </a:p>
            </c:rich>
          </c:tx>
          <c:layout>
            <c:manualLayout>
              <c:xMode val="edge"/>
              <c:yMode val="edge"/>
              <c:x val="0.015130674002751"/>
              <c:y val="0.436262870987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9199080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126824493473"/>
          <c:y val="0.1503590926773"/>
          <c:w val="0.135313531353135"/>
          <c:h val="0.38198902735113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PV/nRT = Actual/ideal </a:t>
            </a:r>
            <a:r>
              <a:rPr lang="en-US" baseline="0"/>
              <a:t> pressure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41910992212631"/>
          <c:y val="0.0888888888888889"/>
          <c:w val="0.823092636116496"/>
          <c:h val="0.7994106265562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'300K'!$D$9</c:f>
              <c:strCache>
                <c:ptCount val="1"/>
                <c:pt idx="0">
                  <c:v>PV/nRT: CO2</c:v>
                </c:pt>
              </c:strCache>
            </c:strRef>
          </c:tx>
          <c:xVal>
            <c:numRef>
              <c:f>'300K'!$C$10:$C$199</c:f>
              <c:numCache>
                <c:formatCode>General</c:formatCode>
                <c:ptCount val="190"/>
                <c:pt idx="12">
                  <c:v>17082.58423394788</c:v>
                </c:pt>
                <c:pt idx="13">
                  <c:v>5763.402646502852</c:v>
                </c:pt>
                <c:pt idx="14">
                  <c:v>3086.745938155141</c:v>
                </c:pt>
                <c:pt idx="15">
                  <c:v>1936.32876712329</c:v>
                </c:pt>
                <c:pt idx="16">
                  <c:v>1319.434052300058</c:v>
                </c:pt>
                <c:pt idx="17">
                  <c:v>947.4455248430997</c:v>
                </c:pt>
                <c:pt idx="18">
                  <c:v>706.2070354457583</c:v>
                </c:pt>
                <c:pt idx="19">
                  <c:v>541.8376815648976</c:v>
                </c:pt>
                <c:pt idx="20">
                  <c:v>425.7835581245988</c:v>
                </c:pt>
                <c:pt idx="21">
                  <c:v>341.6210445725255</c:v>
                </c:pt>
                <c:pt idx="22">
                  <c:v>279.3098041373241</c:v>
                </c:pt>
                <c:pt idx="23">
                  <c:v>232.4159267272807</c:v>
                </c:pt>
                <c:pt idx="24">
                  <c:v>196.6593952158869</c:v>
                </c:pt>
                <c:pt idx="25">
                  <c:v>169.1051805337521</c:v>
                </c:pt>
                <c:pt idx="26">
                  <c:v>147.6893460582312</c:v>
                </c:pt>
                <c:pt idx="27">
                  <c:v>130.9295514320986</c:v>
                </c:pt>
                <c:pt idx="28">
                  <c:v>117.7418831573958</c:v>
                </c:pt>
                <c:pt idx="29">
                  <c:v>107.3214468638305</c:v>
                </c:pt>
                <c:pt idx="30">
                  <c:v>99.06249999999965</c:v>
                </c:pt>
                <c:pt idx="31">
                  <c:v>92.50382587609135</c:v>
                </c:pt>
                <c:pt idx="32">
                  <c:v>87.29063376763116</c:v>
                </c:pt>
                <c:pt idx="33">
                  <c:v>83.14752247329226</c:v>
                </c:pt>
                <c:pt idx="34">
                  <c:v>79.8589978654698</c:v>
                </c:pt>
                <c:pt idx="35">
                  <c:v>77.25523973585985</c:v>
                </c:pt>
                <c:pt idx="36">
                  <c:v>75.20157440461343</c:v>
                </c:pt>
                <c:pt idx="37">
                  <c:v>73.59060091756476</c:v>
                </c:pt>
                <c:pt idx="38">
                  <c:v>72.33624205232434</c:v>
                </c:pt>
                <c:pt idx="39">
                  <c:v>71.36920797768863</c:v>
                </c:pt>
                <c:pt idx="40">
                  <c:v>70.6335078534031</c:v>
                </c:pt>
                <c:pt idx="41">
                  <c:v>70.08374649003207</c:v>
                </c:pt>
                <c:pt idx="42">
                  <c:v>69.68301446953097</c:v>
                </c:pt>
                <c:pt idx="43">
                  <c:v>69.401230641523</c:v>
                </c:pt>
                <c:pt idx="44">
                  <c:v>69.21383211809166</c:v>
                </c:pt>
                <c:pt idx="45">
                  <c:v>69.10073311802336</c:v>
                </c:pt>
                <c:pt idx="46">
                  <c:v>69.04549319727891</c:v>
                </c:pt>
                <c:pt idx="47">
                  <c:v>69.03464956527778</c:v>
                </c:pt>
                <c:pt idx="48">
                  <c:v>69.05717873057642</c:v>
                </c:pt>
                <c:pt idx="49">
                  <c:v>69.10406063193363</c:v>
                </c:pt>
                <c:pt idx="50">
                  <c:v>69.16792439269801</c:v>
                </c:pt>
                <c:pt idx="51">
                  <c:v>69.56709164480773</c:v>
                </c:pt>
                <c:pt idx="52">
                  <c:v>69.84803993539858</c:v>
                </c:pt>
                <c:pt idx="53">
                  <c:v>69.87594491042765</c:v>
                </c:pt>
                <c:pt idx="54">
                  <c:v>69.63774776214831</c:v>
                </c:pt>
                <c:pt idx="55">
                  <c:v>69.16424977643196</c:v>
                </c:pt>
                <c:pt idx="56">
                  <c:v>68.49833202952891</c:v>
                </c:pt>
                <c:pt idx="57">
                  <c:v>67.68232619280002</c:v>
                </c:pt>
                <c:pt idx="58">
                  <c:v>66.75349650349648</c:v>
                </c:pt>
                <c:pt idx="59">
                  <c:v>65.74293873755917</c:v>
                </c:pt>
                <c:pt idx="60">
                  <c:v>64.67585406440965</c:v>
                </c:pt>
                <c:pt idx="61">
                  <c:v>63.57230447196606</c:v>
                </c:pt>
                <c:pt idx="62">
                  <c:v>62.44806625556117</c:v>
                </c:pt>
                <c:pt idx="63">
                  <c:v>61.31542691751083</c:v>
                </c:pt>
                <c:pt idx="64">
                  <c:v>60.18387308468372</c:v>
                </c:pt>
                <c:pt idx="65">
                  <c:v>59.06066141747489</c:v>
                </c:pt>
                <c:pt idx="66">
                  <c:v>57.95128228282463</c:v>
                </c:pt>
                <c:pt idx="67">
                  <c:v>56.85983172363787</c:v>
                </c:pt>
                <c:pt idx="68">
                  <c:v>55.78930776870924</c:v>
                </c:pt>
                <c:pt idx="69">
                  <c:v>54.74184555696869</c:v>
                </c:pt>
                <c:pt idx="70">
                  <c:v>53.71890354534798</c:v>
                </c:pt>
                <c:pt idx="71">
                  <c:v>52.7214108620937</c:v>
                </c:pt>
                <c:pt idx="72">
                  <c:v>51.74988390322591</c:v>
                </c:pt>
                <c:pt idx="73">
                  <c:v>50.80451861838128</c:v>
                </c:pt>
                <c:pt idx="74">
                  <c:v>49.88526358588864</c:v>
                </c:pt>
                <c:pt idx="75">
                  <c:v>48.99187789865819</c:v>
                </c:pt>
                <c:pt idx="76">
                  <c:v>48.12397702793817</c:v>
                </c:pt>
                <c:pt idx="77">
                  <c:v>47.28106915885161</c:v>
                </c:pt>
                <c:pt idx="78">
                  <c:v>46.46258396305625</c:v>
                </c:pt>
                <c:pt idx="79">
                  <c:v>42.71353963014491</c:v>
                </c:pt>
                <c:pt idx="80">
                  <c:v>39.47336977913842</c:v>
                </c:pt>
                <c:pt idx="81">
                  <c:v>36.65972992654353</c:v>
                </c:pt>
                <c:pt idx="82">
                  <c:v>34.20147237673704</c:v>
                </c:pt>
                <c:pt idx="83">
                  <c:v>32.03976081930204</c:v>
                </c:pt>
                <c:pt idx="84">
                  <c:v>30.12668709656386</c:v>
                </c:pt>
                <c:pt idx="85">
                  <c:v>28.42337653360981</c:v>
                </c:pt>
                <c:pt idx="86">
                  <c:v>26.89821776376601</c:v>
                </c:pt>
                <c:pt idx="87">
                  <c:v>25.52538192796956</c:v>
                </c:pt>
                <c:pt idx="88">
                  <c:v>24.28363668306901</c:v>
                </c:pt>
                <c:pt idx="89">
                  <c:v>23.1554131722596</c:v>
                </c:pt>
                <c:pt idx="90">
                  <c:v>22.12607646505797</c:v>
                </c:pt>
                <c:pt idx="91">
                  <c:v>21.18335515813923</c:v>
                </c:pt>
                <c:pt idx="92">
                  <c:v>20.31689403775248</c:v>
                </c:pt>
                <c:pt idx="93">
                  <c:v>19.51790156304176</c:v>
                </c:pt>
                <c:pt idx="94">
                  <c:v>18.77887047918046</c:v>
                </c:pt>
                <c:pt idx="95">
                  <c:v>18.0933550236064</c:v>
                </c:pt>
                <c:pt idx="96">
                  <c:v>17.45579213840873</c:v>
                </c:pt>
                <c:pt idx="97">
                  <c:v>16.86135709186895</c:v>
                </c:pt>
                <c:pt idx="98">
                  <c:v>16.30584616518087</c:v>
                </c:pt>
                <c:pt idx="99">
                  <c:v>15.78558075764785</c:v>
                </c:pt>
                <c:pt idx="100">
                  <c:v>15.29732854517868</c:v>
                </c:pt>
                <c:pt idx="101">
                  <c:v>13.24701358033988</c:v>
                </c:pt>
                <c:pt idx="102">
                  <c:v>11.68003027129209</c:v>
                </c:pt>
                <c:pt idx="103">
                  <c:v>10.44385654111805</c:v>
                </c:pt>
                <c:pt idx="104">
                  <c:v>9.443912782322059</c:v>
                </c:pt>
                <c:pt idx="105">
                  <c:v>8.618481735790558</c:v>
                </c:pt>
                <c:pt idx="106">
                  <c:v>7.92559628339664</c:v>
                </c:pt>
                <c:pt idx="107">
                  <c:v>7.335733346469047</c:v>
                </c:pt>
                <c:pt idx="108">
                  <c:v>6.827524203445296</c:v>
                </c:pt>
                <c:pt idx="109">
                  <c:v>6.385123270903951</c:v>
                </c:pt>
                <c:pt idx="110">
                  <c:v>5.996533194981425</c:v>
                </c:pt>
                <c:pt idx="111">
                  <c:v>5.652504201586679</c:v>
                </c:pt>
                <c:pt idx="112">
                  <c:v>5.345790556371251</c:v>
                </c:pt>
                <c:pt idx="113">
                  <c:v>5.070635964544489</c:v>
                </c:pt>
                <c:pt idx="114">
                  <c:v>4.822409723034715</c:v>
                </c:pt>
                <c:pt idx="115">
                  <c:v>4.597344521534024</c:v>
                </c:pt>
                <c:pt idx="116">
                  <c:v>4.392344247972955</c:v>
                </c:pt>
                <c:pt idx="117">
                  <c:v>4.204840929189052</c:v>
                </c:pt>
                <c:pt idx="118">
                  <c:v>4.032686754999002</c:v>
                </c:pt>
                <c:pt idx="119">
                  <c:v>3.874071544922912</c:v>
                </c:pt>
                <c:pt idx="120">
                  <c:v>3.727458929332491</c:v>
                </c:pt>
                <c:pt idx="121">
                  <c:v>3.591536475715493</c:v>
                </c:pt>
                <c:pt idx="122">
                  <c:v>3.465176330719429</c:v>
                </c:pt>
                <c:pt idx="123">
                  <c:v>3.347403879535336</c:v>
                </c:pt>
                <c:pt idx="124">
                  <c:v>3.237372580186156</c:v>
                </c:pt>
                <c:pt idx="125">
                  <c:v>3.134343598706973</c:v>
                </c:pt>
                <c:pt idx="126">
                  <c:v>3.037669209797921</c:v>
                </c:pt>
                <c:pt idx="127">
                  <c:v>2.86116949395737</c:v>
                </c:pt>
                <c:pt idx="128">
                  <c:v>2.704051847909966</c:v>
                </c:pt>
                <c:pt idx="129">
                  <c:v>2.563290135720979</c:v>
                </c:pt>
                <c:pt idx="130">
                  <c:v>2.436456964237293</c:v>
                </c:pt>
                <c:pt idx="131">
                  <c:v>2.217051942352028</c:v>
                </c:pt>
                <c:pt idx="132">
                  <c:v>2.033895433589151</c:v>
                </c:pt>
                <c:pt idx="133">
                  <c:v>1.878690252831821</c:v>
                </c:pt>
                <c:pt idx="134">
                  <c:v>1.74549185986647</c:v>
                </c:pt>
                <c:pt idx="135">
                  <c:v>1.629929731227487</c:v>
                </c:pt>
                <c:pt idx="136">
                  <c:v>1.528718755728178</c:v>
                </c:pt>
                <c:pt idx="137">
                  <c:v>1.439341991650634</c:v>
                </c:pt>
                <c:pt idx="138">
                  <c:v>1.359838543773215</c:v>
                </c:pt>
                <c:pt idx="139">
                  <c:v>1.288658050773474</c:v>
                </c:pt>
                <c:pt idx="140">
                  <c:v>1.224558594223667</c:v>
                </c:pt>
                <c:pt idx="141">
                  <c:v>1.166533628960897</c:v>
                </c:pt>
                <c:pt idx="142">
                  <c:v>1.11375874551482</c:v>
                </c:pt>
                <c:pt idx="143">
                  <c:v>1.065552256681153</c:v>
                </c:pt>
                <c:pt idx="144">
                  <c:v>1.02134559405055</c:v>
                </c:pt>
                <c:pt idx="145">
                  <c:v>0.980660779363152</c:v>
                </c:pt>
                <c:pt idx="146">
                  <c:v>0.943093073690868</c:v>
                </c:pt>
                <c:pt idx="147">
                  <c:v>0.908297467309437</c:v>
                </c:pt>
                <c:pt idx="148">
                  <c:v>0.875978053713035</c:v>
                </c:pt>
                <c:pt idx="149">
                  <c:v>0.845879594134285</c:v>
                </c:pt>
                <c:pt idx="150">
                  <c:v>0.817780763249321</c:v>
                </c:pt>
                <c:pt idx="151">
                  <c:v>0.701299977646198</c:v>
                </c:pt>
                <c:pt idx="152">
                  <c:v>0.613863944964374</c:v>
                </c:pt>
                <c:pt idx="153">
                  <c:v>0.54581342568324</c:v>
                </c:pt>
                <c:pt idx="154">
                  <c:v>0.491344834832947</c:v>
                </c:pt>
                <c:pt idx="155">
                  <c:v>0.446760993500393</c:v>
                </c:pt>
                <c:pt idx="156">
                  <c:v>0.409594982563517</c:v>
                </c:pt>
                <c:pt idx="157">
                  <c:v>0.378137722983192</c:v>
                </c:pt>
                <c:pt idx="158">
                  <c:v>0.351167720452333</c:v>
                </c:pt>
                <c:pt idx="159">
                  <c:v>0.32778876220758</c:v>
                </c:pt>
                <c:pt idx="160">
                  <c:v>0.307328398433054</c:v>
                </c:pt>
                <c:pt idx="161">
                  <c:v>0.289272209956138</c:v>
                </c:pt>
                <c:pt idx="162">
                  <c:v>0.273219961428065</c:v>
                </c:pt>
                <c:pt idx="163">
                  <c:v>0.258855585738956</c:v>
                </c:pt>
                <c:pt idx="164">
                  <c:v>0.245926163764928</c:v>
                </c:pt>
                <c:pt idx="165">
                  <c:v>0.234226903968914</c:v>
                </c:pt>
                <c:pt idx="166">
                  <c:v>0.22359021461246</c:v>
                </c:pt>
                <c:pt idx="167">
                  <c:v>0.213877624125208</c:v>
                </c:pt>
                <c:pt idx="168">
                  <c:v>0.204973719637576</c:v>
                </c:pt>
                <c:pt idx="169">
                  <c:v>0.196781539059759</c:v>
                </c:pt>
                <c:pt idx="170">
                  <c:v>0.189219025679791</c:v>
                </c:pt>
                <c:pt idx="171">
                  <c:v>0.182216270024267</c:v>
                </c:pt>
                <c:pt idx="172">
                  <c:v>0.175713342311752</c:v>
                </c:pt>
                <c:pt idx="173">
                  <c:v>0.169658573043905</c:v>
                </c:pt>
                <c:pt idx="174">
                  <c:v>0.164007177241047</c:v>
                </c:pt>
                <c:pt idx="175">
                  <c:v>0.153763338641049</c:v>
                </c:pt>
                <c:pt idx="176">
                  <c:v>0.144723925698968</c:v>
                </c:pt>
                <c:pt idx="177">
                  <c:v>0.136688315988409</c:v>
                </c:pt>
                <c:pt idx="178">
                  <c:v>0.129498100412574</c:v>
                </c:pt>
                <c:pt idx="179">
                  <c:v>0.123026535326917</c:v>
                </c:pt>
                <c:pt idx="180">
                  <c:v>0.117171006856806</c:v>
                </c:pt>
                <c:pt idx="181">
                  <c:v>0.111847549435243</c:v>
                </c:pt>
                <c:pt idx="182">
                  <c:v>0.106986793644455</c:v>
                </c:pt>
                <c:pt idx="183">
                  <c:v>0.102530926660716</c:v>
                </c:pt>
                <c:pt idx="184">
                  <c:v>0.0984313818907789</c:v>
                </c:pt>
                <c:pt idx="185">
                  <c:v>0.0946470615571874</c:v>
                </c:pt>
                <c:pt idx="186">
                  <c:v>0.0911429541134406</c:v>
                </c:pt>
                <c:pt idx="187">
                  <c:v>0.0878890478179938</c:v>
                </c:pt>
                <c:pt idx="188">
                  <c:v>0.0848594690059602</c:v>
                </c:pt>
                <c:pt idx="189">
                  <c:v>0.0820317926471164</c:v>
                </c:pt>
              </c:numCache>
            </c:numRef>
          </c:xVal>
          <c:yVal>
            <c:numRef>
              <c:f>'300K'!$D$10:$D$199</c:f>
              <c:numCache>
                <c:formatCode>General</c:formatCode>
                <c:ptCount val="190"/>
                <c:pt idx="12">
                  <c:v>30.53187530643054</c:v>
                </c:pt>
                <c:pt idx="13">
                  <c:v>10.76921446661513</c:v>
                </c:pt>
                <c:pt idx="14">
                  <c:v>6.018515112171857</c:v>
                </c:pt>
                <c:pt idx="15">
                  <c:v>3.932749953536618</c:v>
                </c:pt>
                <c:pt idx="16">
                  <c:v>2.787008315850313</c:v>
                </c:pt>
                <c:pt idx="17">
                  <c:v>2.078237807357518</c:v>
                </c:pt>
                <c:pt idx="18">
                  <c:v>1.606450320292569</c:v>
                </c:pt>
                <c:pt idx="19">
                  <c:v>1.276569401688361</c:v>
                </c:pt>
                <c:pt idx="20">
                  <c:v>1.037737163355103</c:v>
                </c:pt>
                <c:pt idx="21">
                  <c:v>0.860366592066642</c:v>
                </c:pt>
                <c:pt idx="22">
                  <c:v>0.726128339620958</c:v>
                </c:pt>
                <c:pt idx="23">
                  <c:v>0.623098999268849</c:v>
                </c:pt>
                <c:pt idx="24">
                  <c:v>0.543213862810964</c:v>
                </c:pt>
                <c:pt idx="25">
                  <c:v>0.480841767705039</c:v>
                </c:pt>
                <c:pt idx="26">
                  <c:v>0.431945443017006</c:v>
                </c:pt>
                <c:pt idx="27">
                  <c:v>0.393565147695804</c:v>
                </c:pt>
                <c:pt idx="28">
                  <c:v>0.363489443495088</c:v>
                </c:pt>
                <c:pt idx="29">
                  <c:v>0.340038705637289</c:v>
                </c:pt>
                <c:pt idx="30">
                  <c:v>0.321918921114631</c:v>
                </c:pt>
                <c:pt idx="31">
                  <c:v>0.308120632132566</c:v>
                </c:pt>
                <c:pt idx="32">
                  <c:v>0.297847641420141</c:v>
                </c:pt>
                <c:pt idx="33">
                  <c:v>0.290465794650384</c:v>
                </c:pt>
                <c:pt idx="34">
                  <c:v>0.285465586650473</c:v>
                </c:pt>
                <c:pt idx="35">
                  <c:v>0.282434461622691</c:v>
                </c:pt>
                <c:pt idx="36">
                  <c:v>0.281036024259665</c:v>
                </c:pt>
                <c:pt idx="37">
                  <c:v>0.280994251614717</c:v>
                </c:pt>
                <c:pt idx="38">
                  <c:v>0.282081372858199</c:v>
                </c:pt>
                <c:pt idx="39">
                  <c:v>0.284108472735945</c:v>
                </c:pt>
                <c:pt idx="40">
                  <c:v>0.286918140602011</c:v>
                </c:pt>
                <c:pt idx="41">
                  <c:v>0.290378671784193</c:v>
                </c:pt>
                <c:pt idx="42">
                  <c:v>0.294379458316322</c:v>
                </c:pt>
                <c:pt idx="43">
                  <c:v>0.298827299049534</c:v>
                </c:pt>
                <c:pt idx="44">
                  <c:v>0.303643426304082</c:v>
                </c:pt>
                <c:pt idx="45">
                  <c:v>0.308761095254796</c:v>
                </c:pt>
                <c:pt idx="46">
                  <c:v>0.314123618413163</c:v>
                </c:pt>
                <c:pt idx="47">
                  <c:v>0.319682754506526</c:v>
                </c:pt>
                <c:pt idx="48">
                  <c:v>0.325397381296079</c:v>
                </c:pt>
                <c:pt idx="49">
                  <c:v>0.331232397212128</c:v>
                </c:pt>
                <c:pt idx="50">
                  <c:v>0.337157808397261</c:v>
                </c:pt>
                <c:pt idx="51">
                  <c:v>0.367362170518523</c:v>
                </c:pt>
                <c:pt idx="52">
                  <c:v>0.397218522664546</c:v>
                </c:pt>
                <c:pt idx="53">
                  <c:v>0.425761302159564</c:v>
                </c:pt>
                <c:pt idx="54">
                  <c:v>0.452597271993815</c:v>
                </c:pt>
                <c:pt idx="55">
                  <c:v>0.477614853440305</c:v>
                </c:pt>
                <c:pt idx="56">
                  <c:v>0.500840838626826</c:v>
                </c:pt>
                <c:pt idx="57">
                  <c:v>0.522367453758713</c:v>
                </c:pt>
                <c:pt idx="58">
                  <c:v>0.542314538171228</c:v>
                </c:pt>
                <c:pt idx="59">
                  <c:v>0.560809860057171</c:v>
                </c:pt>
                <c:pt idx="60">
                  <c:v>0.577979035428147</c:v>
                </c:pt>
                <c:pt idx="61">
                  <c:v>0.593940613719725</c:v>
                </c:pt>
                <c:pt idx="62">
                  <c:v>0.608803960570911</c:v>
                </c:pt>
                <c:pt idx="63">
                  <c:v>0.622668646087323</c:v>
                </c:pt>
                <c:pt idx="64">
                  <c:v>0.635624624340636</c:v>
                </c:pt>
                <c:pt idx="65">
                  <c:v>0.64775280618727</c:v>
                </c:pt>
                <c:pt idx="66">
                  <c:v>0.659125803850471</c:v>
                </c:pt>
                <c:pt idx="67">
                  <c:v>0.669808725317044</c:v>
                </c:pt>
                <c:pt idx="68">
                  <c:v>0.679859953311105</c:v>
                </c:pt>
                <c:pt idx="69">
                  <c:v>0.689331875971252</c:v>
                </c:pt>
                <c:pt idx="70">
                  <c:v>0.698271554736833</c:v>
                </c:pt>
                <c:pt idx="71">
                  <c:v>0.706721325229138</c:v>
                </c:pt>
                <c:pt idx="72">
                  <c:v>0.714719332484231</c:v>
                </c:pt>
                <c:pt idx="73">
                  <c:v>0.722300004729606</c:v>
                </c:pt>
                <c:pt idx="74">
                  <c:v>0.729494471156061</c:v>
                </c:pt>
                <c:pt idx="75">
                  <c:v>0.736330929502946</c:v>
                </c:pt>
                <c:pt idx="76">
                  <c:v>0.742834969153323</c:v>
                </c:pt>
                <c:pt idx="77">
                  <c:v>0.749029855063455</c:v>
                </c:pt>
                <c:pt idx="78">
                  <c:v>0.754936777367069</c:v>
                </c:pt>
                <c:pt idx="79">
                  <c:v>0.780773939132554</c:v>
                </c:pt>
                <c:pt idx="80">
                  <c:v>0.801717641139378</c:v>
                </c:pt>
                <c:pt idx="81">
                  <c:v>0.819028818734217</c:v>
                </c:pt>
                <c:pt idx="82">
                  <c:v>0.83357232212374</c:v>
                </c:pt>
                <c:pt idx="83">
                  <c:v>0.845960050879289</c:v>
                </c:pt>
                <c:pt idx="84">
                  <c:v>0.856636646664827</c:v>
                </c:pt>
                <c:pt idx="85">
                  <c:v>0.865932748403906</c:v>
                </c:pt>
                <c:pt idx="86">
                  <c:v>0.87409920428194</c:v>
                </c:pt>
                <c:pt idx="87">
                  <c:v>0.881329703419211</c:v>
                </c:pt>
                <c:pt idx="88">
                  <c:v>0.887776140009834</c:v>
                </c:pt>
                <c:pt idx="89">
                  <c:v>0.893559286442709</c:v>
                </c:pt>
                <c:pt idx="90">
                  <c:v>0.898776361404581</c:v>
                </c:pt>
                <c:pt idx="91">
                  <c:v>0.903506495899187</c:v>
                </c:pt>
                <c:pt idx="92">
                  <c:v>0.907814746995196</c:v>
                </c:pt>
                <c:pt idx="93">
                  <c:v>0.91175508967008</c:v>
                </c:pt>
                <c:pt idx="94">
                  <c:v>0.915372677513062</c:v>
                </c:pt>
                <c:pt idx="95">
                  <c:v>0.918705572325453</c:v>
                </c:pt>
                <c:pt idx="96">
                  <c:v>0.921786082538441</c:v>
                </c:pt>
                <c:pt idx="97">
                  <c:v>0.924641809814895</c:v>
                </c:pt>
                <c:pt idx="98">
                  <c:v>0.927296475394152</c:v>
                </c:pt>
                <c:pt idx="99">
                  <c:v>0.92977057838124</c:v>
                </c:pt>
                <c:pt idx="100">
                  <c:v>0.932081924517346</c:v>
                </c:pt>
                <c:pt idx="101">
                  <c:v>0.9416798182466</c:v>
                </c:pt>
                <c:pt idx="102">
                  <c:v>0.948901638743365</c:v>
                </c:pt>
                <c:pt idx="103">
                  <c:v>0.954532342900139</c:v>
                </c:pt>
                <c:pt idx="104">
                  <c:v>0.959045493370913</c:v>
                </c:pt>
                <c:pt idx="105">
                  <c:v>0.962743714900643</c:v>
                </c:pt>
                <c:pt idx="106">
                  <c:v>0.965829427662276</c:v>
                </c:pt>
                <c:pt idx="107">
                  <c:v>0.968443146316695</c:v>
                </c:pt>
                <c:pt idx="108">
                  <c:v>0.970685462347004</c:v>
                </c:pt>
                <c:pt idx="109">
                  <c:v>0.972630281334382</c:v>
                </c:pt>
                <c:pt idx="110">
                  <c:v>0.974333121290345</c:v>
                </c:pt>
                <c:pt idx="111">
                  <c:v>0.975836495927508</c:v>
                </c:pt>
                <c:pt idx="112">
                  <c:v>0.977173511401033</c:v>
                </c:pt>
                <c:pt idx="113">
                  <c:v>0.978370331935426</c:v>
                </c:pt>
                <c:pt idx="114">
                  <c:v>0.979447908651132</c:v>
                </c:pt>
                <c:pt idx="115">
                  <c:v>0.9804232162667</c:v>
                </c:pt>
                <c:pt idx="116">
                  <c:v>0.981310153702626</c:v>
                </c:pt>
                <c:pt idx="117">
                  <c:v>0.982120210530386</c:v>
                </c:pt>
                <c:pt idx="118">
                  <c:v>0.982862967340727</c:v>
                </c:pt>
                <c:pt idx="119">
                  <c:v>0.983546476389967</c:v>
                </c:pt>
                <c:pt idx="120">
                  <c:v>0.984177554661678</c:v>
                </c:pt>
                <c:pt idx="121">
                  <c:v>0.984762011986334</c:v>
                </c:pt>
                <c:pt idx="122">
                  <c:v>0.985304830410107</c:v>
                </c:pt>
                <c:pt idx="123">
                  <c:v>0.985810306549321</c:v>
                </c:pt>
                <c:pt idx="124">
                  <c:v>0.98628216554538</c:v>
                </c:pt>
                <c:pt idx="125">
                  <c:v>0.986723653017266</c:v>
                </c:pt>
                <c:pt idx="126">
                  <c:v>0.987137609813282</c:v>
                </c:pt>
                <c:pt idx="127">
                  <c:v>0.987892627290505</c:v>
                </c:pt>
                <c:pt idx="128">
                  <c:v>0.988563921975372</c:v>
                </c:pt>
                <c:pt idx="129">
                  <c:v>0.989164688006715</c:v>
                </c:pt>
                <c:pt idx="130">
                  <c:v>0.989705485513565</c:v>
                </c:pt>
                <c:pt idx="131">
                  <c:v>0.990639831256492</c:v>
                </c:pt>
                <c:pt idx="132">
                  <c:v>0.991418685639362</c:v>
                </c:pt>
                <c:pt idx="133">
                  <c:v>0.992077881501896</c:v>
                </c:pt>
                <c:pt idx="134">
                  <c:v>0.992643026977439</c:v>
                </c:pt>
                <c:pt idx="135">
                  <c:v>0.993132909595105</c:v>
                </c:pt>
                <c:pt idx="136">
                  <c:v>0.993561625300627</c:v>
                </c:pt>
                <c:pt idx="137">
                  <c:v>0.993939956863303</c:v>
                </c:pt>
                <c:pt idx="138">
                  <c:v>0.994276293278003</c:v>
                </c:pt>
                <c:pt idx="139">
                  <c:v>0.994577259106995</c:v>
                </c:pt>
                <c:pt idx="140">
                  <c:v>0.994848155190241</c:v>
                </c:pt>
                <c:pt idx="141">
                  <c:v>0.995093273546951</c:v>
                </c:pt>
                <c:pt idx="142">
                  <c:v>0.995316126465434</c:v>
                </c:pt>
                <c:pt idx="143">
                  <c:v>0.995519615877266</c:v>
                </c:pt>
                <c:pt idx="144">
                  <c:v>0.995706160419741</c:v>
                </c:pt>
                <c:pt idx="145">
                  <c:v>0.995877792025299</c:v>
                </c:pt>
                <c:pt idx="146">
                  <c:v>0.996036230236517</c:v>
                </c:pt>
                <c:pt idx="147">
                  <c:v>0.996182940017662</c:v>
                </c:pt>
                <c:pt idx="148">
                  <c:v>0.996319177186001</c:v>
                </c:pt>
                <c:pt idx="149">
                  <c:v>0.996446024449357</c:v>
                </c:pt>
                <c:pt idx="150">
                  <c:v>0.996564420240459</c:v>
                </c:pt>
                <c:pt idx="151">
                  <c:v>0.997054968625271</c:v>
                </c:pt>
                <c:pt idx="152">
                  <c:v>0.997422934380331</c:v>
                </c:pt>
                <c:pt idx="153">
                  <c:v>0.997709162228687</c:v>
                </c:pt>
                <c:pt idx="154">
                  <c:v>0.997938164824412</c:v>
                </c:pt>
                <c:pt idx="155">
                  <c:v>0.99812554401339</c:v>
                </c:pt>
                <c:pt idx="156">
                  <c:v>0.998281702567675</c:v>
                </c:pt>
                <c:pt idx="157">
                  <c:v>0.998413843281642</c:v>
                </c:pt>
                <c:pt idx="158">
                  <c:v>0.998527111530722</c:v>
                </c:pt>
                <c:pt idx="159">
                  <c:v>0.998625280915123</c:v>
                </c:pt>
                <c:pt idx="160">
                  <c:v>0.998711181844355</c:v>
                </c:pt>
                <c:pt idx="161">
                  <c:v>0.998786978888281</c:v>
                </c:pt>
                <c:pt idx="162">
                  <c:v>0.998854355696069</c:v>
                </c:pt>
                <c:pt idx="163">
                  <c:v>0.99891464153062</c:v>
                </c:pt>
                <c:pt idx="164">
                  <c:v>0.998968899849409</c:v>
                </c:pt>
                <c:pt idx="165">
                  <c:v>0.999017991580794</c:v>
                </c:pt>
                <c:pt idx="166">
                  <c:v>0.999062621145933</c:v>
                </c:pt>
                <c:pt idx="167">
                  <c:v>0.999103370476843</c:v>
                </c:pt>
                <c:pt idx="168">
                  <c:v>0.9991407245312</c:v>
                </c:pt>
                <c:pt idx="169">
                  <c:v>0.999175090684453</c:v>
                </c:pt>
                <c:pt idx="170">
                  <c:v>0.999206813647447</c:v>
                </c:pt>
                <c:pt idx="171">
                  <c:v>0.999236187069461</c:v>
                </c:pt>
                <c:pt idx="172">
                  <c:v>0.999263462655182</c:v>
                </c:pt>
                <c:pt idx="173">
                  <c:v>0.999288857395655</c:v>
                </c:pt>
                <c:pt idx="174">
                  <c:v>0.9993125593532</c:v>
                </c:pt>
                <c:pt idx="175">
                  <c:v>0.999355519642854</c:v>
                </c:pt>
                <c:pt idx="176">
                  <c:v>0.999393426306953</c:v>
                </c:pt>
                <c:pt idx="177">
                  <c:v>0.999427121533581</c:v>
                </c:pt>
                <c:pt idx="178">
                  <c:v>0.999457270224592</c:v>
                </c:pt>
                <c:pt idx="179">
                  <c:v>0.999484404313245</c:v>
                </c:pt>
                <c:pt idx="180">
                  <c:v>0.99950895442072</c:v>
                </c:pt>
                <c:pt idx="181">
                  <c:v>0.99953127287974</c:v>
                </c:pt>
                <c:pt idx="182">
                  <c:v>0.999551650752487</c:v>
                </c:pt>
                <c:pt idx="183">
                  <c:v>0.999570330594357</c:v>
                </c:pt>
                <c:pt idx="184">
                  <c:v>0.999587516154632</c:v>
                </c:pt>
                <c:pt idx="185">
                  <c:v>0.999603379838684</c:v>
                </c:pt>
                <c:pt idx="186">
                  <c:v>0.999618068512023</c:v>
                </c:pt>
                <c:pt idx="187">
                  <c:v>0.999631708060698</c:v>
                </c:pt>
                <c:pt idx="188">
                  <c:v>0.999644407008224</c:v>
                </c:pt>
                <c:pt idx="189">
                  <c:v>0.999656259409169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'300K'!$F$9</c:f>
              <c:strCache>
                <c:ptCount val="1"/>
                <c:pt idx="0">
                  <c:v>PV/nRT: H2</c:v>
                </c:pt>
              </c:strCache>
            </c:strRef>
          </c:tx>
          <c:xVal>
            <c:numRef>
              <c:f>'300K'!$E$10:$E$199</c:f>
              <c:numCache>
                <c:formatCode>General</c:formatCode>
                <c:ptCount val="190"/>
                <c:pt idx="4">
                  <c:v>17273.06122448978</c:v>
                </c:pt>
                <c:pt idx="5">
                  <c:v>6969.477124183</c:v>
                </c:pt>
                <c:pt idx="6">
                  <c:v>4320.607638888884</c:v>
                </c:pt>
                <c:pt idx="7">
                  <c:v>3115.684092396894</c:v>
                </c:pt>
                <c:pt idx="8">
                  <c:v>2430.664565274493</c:v>
                </c:pt>
                <c:pt idx="9">
                  <c:v>1990.498614958448</c:v>
                </c:pt>
                <c:pt idx="10">
                  <c:v>1684.664179104477</c:v>
                </c:pt>
                <c:pt idx="11">
                  <c:v>1460.249433106575</c:v>
                </c:pt>
                <c:pt idx="12">
                  <c:v>1288.794528355656</c:v>
                </c:pt>
                <c:pt idx="13">
                  <c:v>1153.657162902188</c:v>
                </c:pt>
                <c:pt idx="14">
                  <c:v>1044.471053997923</c:v>
                </c:pt>
                <c:pt idx="15">
                  <c:v>954.4512820512817</c:v>
                </c:pt>
                <c:pt idx="16">
                  <c:v>878.975912034664</c:v>
                </c:pt>
                <c:pt idx="17">
                  <c:v>814.7908844232172</c:v>
                </c:pt>
                <c:pt idx="18">
                  <c:v>759.5408163265304</c:v>
                </c:pt>
                <c:pt idx="19">
                  <c:v>711.4800396858454</c:v>
                </c:pt>
                <c:pt idx="20">
                  <c:v>669.2880904856951</c:v>
                </c:pt>
                <c:pt idx="21">
                  <c:v>631.9481825076278</c:v>
                </c:pt>
                <c:pt idx="22">
                  <c:v>598.6649816176468</c:v>
                </c:pt>
                <c:pt idx="23">
                  <c:v>568.807642647052</c:v>
                </c:pt>
                <c:pt idx="24">
                  <c:v>541.8695150694548</c:v>
                </c:pt>
                <c:pt idx="25">
                  <c:v>517.4391046741276</c:v>
                </c:pt>
                <c:pt idx="26">
                  <c:v>495.1787948006743</c:v>
                </c:pt>
                <c:pt idx="27">
                  <c:v>474.8090170224962</c:v>
                </c:pt>
                <c:pt idx="28">
                  <c:v>456.0963136586405</c:v>
                </c:pt>
                <c:pt idx="29">
                  <c:v>438.8442223910637</c:v>
                </c:pt>
                <c:pt idx="30">
                  <c:v>422.8862359550553</c:v>
                </c:pt>
                <c:pt idx="31">
                  <c:v>408.0803071920824</c:v>
                </c:pt>
                <c:pt idx="32">
                  <c:v>394.304518555389</c:v>
                </c:pt>
                <c:pt idx="33">
                  <c:v>381.4536386034486</c:v>
                </c:pt>
                <c:pt idx="34">
                  <c:v>369.4363609443556</c:v>
                </c:pt>
                <c:pt idx="35">
                  <c:v>358.1730731783302</c:v>
                </c:pt>
                <c:pt idx="36">
                  <c:v>347.5940410329333</c:v>
                </c:pt>
                <c:pt idx="37">
                  <c:v>337.6379204038505</c:v>
                </c:pt>
                <c:pt idx="38">
                  <c:v>328.2505303394166</c:v>
                </c:pt>
                <c:pt idx="39">
                  <c:v>319.3838351667193</c:v>
                </c:pt>
                <c:pt idx="40">
                  <c:v>310.9950953678474</c:v>
                </c:pt>
                <c:pt idx="41">
                  <c:v>303.0461554778462</c:v>
                </c:pt>
                <c:pt idx="42">
                  <c:v>295.5028439062428</c:v>
                </c:pt>
                <c:pt idx="43">
                  <c:v>288.3344646974056</c:v>
                </c:pt>
                <c:pt idx="44">
                  <c:v>281.5133652170689</c:v>
                </c:pt>
                <c:pt idx="45">
                  <c:v>275.0145668589096</c:v>
                </c:pt>
                <c:pt idx="46">
                  <c:v>268.8154483104718</c:v>
                </c:pt>
                <c:pt idx="47">
                  <c:v>262.8954728545237</c:v>
                </c:pt>
                <c:pt idx="48">
                  <c:v>257.2359527248641</c:v>
                </c:pt>
                <c:pt idx="49">
                  <c:v>251.8198447715858</c:v>
                </c:pt>
                <c:pt idx="50">
                  <c:v>246.6315726861765</c:v>
                </c:pt>
                <c:pt idx="51">
                  <c:v>223.6472365604935</c:v>
                </c:pt>
                <c:pt idx="52">
                  <c:v>204.6409674981103</c:v>
                </c:pt>
                <c:pt idx="53">
                  <c:v>188.6531244372411</c:v>
                </c:pt>
                <c:pt idx="54">
                  <c:v>175.0114786356822</c:v>
                </c:pt>
                <c:pt idx="55">
                  <c:v>163.2307335929695</c:v>
                </c:pt>
                <c:pt idx="56">
                  <c:v>152.9515347594443</c:v>
                </c:pt>
                <c:pt idx="57">
                  <c:v>143.9019519422792</c:v>
                </c:pt>
                <c:pt idx="58">
                  <c:v>135.8723183391003</c:v>
                </c:pt>
                <c:pt idx="59">
                  <c:v>128.6983088400755</c:v>
                </c:pt>
                <c:pt idx="60">
                  <c:v>122.2492671378635</c:v>
                </c:pt>
                <c:pt idx="61">
                  <c:v>116.4199720070707</c:v>
                </c:pt>
                <c:pt idx="62">
                  <c:v>111.1247136311569</c:v>
                </c:pt>
                <c:pt idx="63">
                  <c:v>106.2929561324977</c:v>
                </c:pt>
                <c:pt idx="64">
                  <c:v>101.8661109505484</c:v>
                </c:pt>
                <c:pt idx="65">
                  <c:v>97.7951020803816</c:v>
                </c:pt>
                <c:pt idx="66">
                  <c:v>94.03850490472431</c:v>
                </c:pt>
                <c:pt idx="67">
                  <c:v>90.56110661188138</c:v>
                </c:pt>
                <c:pt idx="68">
                  <c:v>87.33278062261236</c:v>
                </c:pt>
                <c:pt idx="69">
                  <c:v>84.32759776667594</c:v>
                </c:pt>
                <c:pt idx="70">
                  <c:v>81.52311797034764</c:v>
                </c:pt>
                <c:pt idx="71">
                  <c:v>78.89982100625116</c:v>
                </c:pt>
                <c:pt idx="72">
                  <c:v>76.4406454049017</c:v>
                </c:pt>
                <c:pt idx="73">
                  <c:v>74.13061224489794</c:v>
                </c:pt>
                <c:pt idx="74">
                  <c:v>71.95651610418655</c:v>
                </c:pt>
                <c:pt idx="75">
                  <c:v>69.90666956525066</c:v>
                </c:pt>
                <c:pt idx="76">
                  <c:v>67.97069073362522</c:v>
                </c:pt>
                <c:pt idx="77">
                  <c:v>66.13932553858889</c:v>
                </c:pt>
                <c:pt idx="78">
                  <c:v>64.4042983395822</c:v>
                </c:pt>
                <c:pt idx="79">
                  <c:v>56.93866116155518</c:v>
                </c:pt>
                <c:pt idx="80">
                  <c:v>51.02653485424587</c:v>
                </c:pt>
                <c:pt idx="81">
                  <c:v>46.22816107018002</c:v>
                </c:pt>
                <c:pt idx="82">
                  <c:v>42.25560206177575</c:v>
                </c:pt>
                <c:pt idx="83">
                  <c:v>38.91237933607074</c:v>
                </c:pt>
                <c:pt idx="84">
                  <c:v>36.05980737409308</c:v>
                </c:pt>
                <c:pt idx="85">
                  <c:v>33.59718711025097</c:v>
                </c:pt>
                <c:pt idx="86">
                  <c:v>31.44962664856477</c:v>
                </c:pt>
                <c:pt idx="87">
                  <c:v>29.56026770593362</c:v>
                </c:pt>
                <c:pt idx="88">
                  <c:v>27.88516341698541</c:v>
                </c:pt>
                <c:pt idx="89">
                  <c:v>26.38980883006737</c:v>
                </c:pt>
                <c:pt idx="90">
                  <c:v>25.04673351140332</c:v>
                </c:pt>
                <c:pt idx="91">
                  <c:v>23.83379522351576</c:v>
                </c:pt>
                <c:pt idx="92">
                  <c:v>22.73294744282091</c:v>
                </c:pt>
                <c:pt idx="93">
                  <c:v>21.72933395212279</c:v>
                </c:pt>
                <c:pt idx="94">
                  <c:v>20.81061350680832</c:v>
                </c:pt>
                <c:pt idx="95">
                  <c:v>19.96644912211868</c:v>
                </c:pt>
                <c:pt idx="96">
                  <c:v>19.18811698262955</c:v>
                </c:pt>
                <c:pt idx="97">
                  <c:v>18.4682035070742</c:v>
                </c:pt>
                <c:pt idx="98">
                  <c:v>17.80036822068277</c:v>
                </c:pt>
                <c:pt idx="99">
                  <c:v>17.17915633666405</c:v>
                </c:pt>
                <c:pt idx="100">
                  <c:v>16.59984929792015</c:v>
                </c:pt>
                <c:pt idx="101">
                  <c:v>14.20488031963395</c:v>
                </c:pt>
                <c:pt idx="102">
                  <c:v>12.41391638795987</c:v>
                </c:pt>
                <c:pt idx="103">
                  <c:v>11.0240341863257</c:v>
                </c:pt>
                <c:pt idx="104">
                  <c:v>9.914060994582355</c:v>
                </c:pt>
                <c:pt idx="105">
                  <c:v>9.00717153630883</c:v>
                </c:pt>
                <c:pt idx="106">
                  <c:v>8.252299664432037</c:v>
                </c:pt>
                <c:pt idx="107">
                  <c:v>7.614176817231098</c:v>
                </c:pt>
                <c:pt idx="108">
                  <c:v>7.067661525553388</c:v>
                </c:pt>
                <c:pt idx="109">
                  <c:v>6.594347873687728</c:v>
                </c:pt>
                <c:pt idx="110">
                  <c:v>6.180451414405798</c:v>
                </c:pt>
                <c:pt idx="111">
                  <c:v>5.815444325756007</c:v>
                </c:pt>
                <c:pt idx="112">
                  <c:v>5.491147290954983</c:v>
                </c:pt>
                <c:pt idx="113">
                  <c:v>5.201109209913465</c:v>
                </c:pt>
                <c:pt idx="114">
                  <c:v>4.940173647002051</c:v>
                </c:pt>
                <c:pt idx="115">
                  <c:v>4.704169561758412</c:v>
                </c:pt>
                <c:pt idx="116">
                  <c:v>4.489686652229701</c:v>
                </c:pt>
                <c:pt idx="117">
                  <c:v>4.29390948114506</c:v>
                </c:pt>
                <c:pt idx="118">
                  <c:v>4.114493190180168</c:v>
                </c:pt>
                <c:pt idx="119">
                  <c:v>3.949469125275572</c:v>
                </c:pt>
                <c:pt idx="120">
                  <c:v>3.797172298544265</c:v>
                </c:pt>
                <c:pt idx="121">
                  <c:v>3.656185010906975</c:v>
                </c:pt>
                <c:pt idx="122">
                  <c:v>3.525292585293502</c:v>
                </c:pt>
                <c:pt idx="123">
                  <c:v>3.403448280207834</c:v>
                </c:pt>
                <c:pt idx="124">
                  <c:v>3.289745236646714</c:v>
                </c:pt>
                <c:pt idx="125">
                  <c:v>3.183393866665236</c:v>
                </c:pt>
                <c:pt idx="126">
                  <c:v>3.083703490668974</c:v>
                </c:pt>
                <c:pt idx="127">
                  <c:v>2.90195009679385</c:v>
                </c:pt>
                <c:pt idx="128">
                  <c:v>2.740429382094183</c:v>
                </c:pt>
                <c:pt idx="129">
                  <c:v>2.595941024897413</c:v>
                </c:pt>
                <c:pt idx="130">
                  <c:v>2.46592585316943</c:v>
                </c:pt>
                <c:pt idx="131">
                  <c:v>2.241408480642973</c:v>
                </c:pt>
                <c:pt idx="132">
                  <c:v>2.054363149889663</c:v>
                </c:pt>
                <c:pt idx="133">
                  <c:v>1.896131251172745</c:v>
                </c:pt>
                <c:pt idx="134">
                  <c:v>1.760531047766266</c:v>
                </c:pt>
                <c:pt idx="135">
                  <c:v>1.643031120490707</c:v>
                </c:pt>
                <c:pt idx="136">
                  <c:v>1.5402340987595</c:v>
                </c:pt>
                <c:pt idx="137">
                  <c:v>1.449542785591279</c:v>
                </c:pt>
                <c:pt idx="138">
                  <c:v>1.368937678822215</c:v>
                </c:pt>
                <c:pt idx="139">
                  <c:v>1.296824811245439</c:v>
                </c:pt>
                <c:pt idx="140">
                  <c:v>1.231929277238727</c:v>
                </c:pt>
                <c:pt idx="141">
                  <c:v>1.173219204794705</c:v>
                </c:pt>
                <c:pt idx="142">
                  <c:v>1.119850478343199</c:v>
                </c:pt>
                <c:pt idx="143">
                  <c:v>1.071125892272583</c:v>
                </c:pt>
                <c:pt idx="144">
                  <c:v>1.026464523237792</c:v>
                </c:pt>
                <c:pt idx="145">
                  <c:v>0.985378458064981</c:v>
                </c:pt>
                <c:pt idx="146">
                  <c:v>0.947454895616239</c:v>
                </c:pt>
                <c:pt idx="147">
                  <c:v>0.912342228496147</c:v>
                </c:pt>
                <c:pt idx="148">
                  <c:v>0.879739109041344</c:v>
                </c:pt>
                <c:pt idx="149">
                  <c:v>0.849385778830781</c:v>
                </c:pt>
                <c:pt idx="150">
                  <c:v>0.821057133265569</c:v>
                </c:pt>
                <c:pt idx="151">
                  <c:v>0.703707213760008</c:v>
                </c:pt>
                <c:pt idx="152">
                  <c:v>0.615707046598488</c:v>
                </c:pt>
                <c:pt idx="153">
                  <c:v>0.547269741289597</c:v>
                </c:pt>
                <c:pt idx="154">
                  <c:v>0.49252447494387</c:v>
                </c:pt>
                <c:pt idx="155">
                  <c:v>0.447735919225487</c:v>
                </c:pt>
                <c:pt idx="156">
                  <c:v>0.410414202566842</c:v>
                </c:pt>
                <c:pt idx="157">
                  <c:v>0.378835764944354</c:v>
                </c:pt>
                <c:pt idx="158">
                  <c:v>0.351769609741498</c:v>
                </c:pt>
                <c:pt idx="159">
                  <c:v>0.328313079312337</c:v>
                </c:pt>
                <c:pt idx="160">
                  <c:v>0.307789227594738</c:v>
                </c:pt>
                <c:pt idx="161">
                  <c:v>0.289680421285837</c:v>
                </c:pt>
                <c:pt idx="162">
                  <c:v>0.273584078073884</c:v>
                </c:pt>
                <c:pt idx="163">
                  <c:v>0.259182384731991</c:v>
                </c:pt>
                <c:pt idx="164">
                  <c:v>0.246221101303347</c:v>
                </c:pt>
                <c:pt idx="165">
                  <c:v>0.234494422198144</c:v>
                </c:pt>
                <c:pt idx="166">
                  <c:v>0.223833966709936</c:v>
                </c:pt>
                <c:pt idx="167">
                  <c:v>0.214100641988817</c:v>
                </c:pt>
                <c:pt idx="168">
                  <c:v>0.20517854055473</c:v>
                </c:pt>
                <c:pt idx="169">
                  <c:v>0.196970302603479</c:v>
                </c:pt>
                <c:pt idx="170">
                  <c:v>0.189393548687427</c:v>
                </c:pt>
                <c:pt idx="171">
                  <c:v>0.182378105231985</c:v>
                </c:pt>
                <c:pt idx="172">
                  <c:v>0.175863824655256</c:v>
                </c:pt>
                <c:pt idx="173">
                  <c:v>0.169798856549398</c:v>
                </c:pt>
                <c:pt idx="174">
                  <c:v>0.164138264664237</c:v>
                </c:pt>
                <c:pt idx="175">
                  <c:v>0.153878552643947</c:v>
                </c:pt>
                <c:pt idx="176">
                  <c:v>0.144825984127303</c:v>
                </c:pt>
                <c:pt idx="177">
                  <c:v>0.136779349863732</c:v>
                </c:pt>
                <c:pt idx="178">
                  <c:v>0.129579804168705</c:v>
                </c:pt>
                <c:pt idx="179">
                  <c:v>0.123100273147629</c:v>
                </c:pt>
                <c:pt idx="180">
                  <c:v>0.117237889382239</c:v>
                </c:pt>
                <c:pt idx="181">
                  <c:v>0.111908490041023</c:v>
                </c:pt>
                <c:pt idx="182">
                  <c:v>0.107042550369419</c:v>
                </c:pt>
                <c:pt idx="183">
                  <c:v>0.102582133878229</c:v>
                </c:pt>
                <c:pt idx="184">
                  <c:v>0.0984785745357162</c:v>
                </c:pt>
                <c:pt idx="185">
                  <c:v>0.0946906938728092</c:v>
                </c:pt>
                <c:pt idx="186">
                  <c:v>0.0911834143116612</c:v>
                </c:pt>
                <c:pt idx="187">
                  <c:v>0.0879266696558112</c:v>
                </c:pt>
                <c:pt idx="188">
                  <c:v>0.0848945410091561</c:v>
                </c:pt>
                <c:pt idx="189">
                  <c:v>0.0820645655207502</c:v>
                </c:pt>
              </c:numCache>
            </c:numRef>
          </c:xVal>
          <c:yVal>
            <c:numRef>
              <c:f>'300K'!$F$10:$F$199</c:f>
              <c:numCache>
                <c:formatCode>General</c:formatCode>
                <c:ptCount val="190"/>
                <c:pt idx="4">
                  <c:v>19.64601975325834</c:v>
                </c:pt>
                <c:pt idx="5">
                  <c:v>8.493147848139166</c:v>
                </c:pt>
                <c:pt idx="6">
                  <c:v>5.616193210026985</c:v>
                </c:pt>
                <c:pt idx="7">
                  <c:v>4.303081450219124</c:v>
                </c:pt>
                <c:pt idx="8">
                  <c:v>3.554469264354609</c:v>
                </c:pt>
                <c:pt idx="9">
                  <c:v>3.07250578310265</c:v>
                </c:pt>
                <c:pt idx="10">
                  <c:v>2.737288454146522</c:v>
                </c:pt>
                <c:pt idx="11">
                  <c:v>2.491285896111633</c:v>
                </c:pt>
                <c:pt idx="12">
                  <c:v>2.3034754751665</c:v>
                </c:pt>
                <c:pt idx="13">
                  <c:v>2.155667783471471</c:v>
                </c:pt>
                <c:pt idx="14">
                  <c:v>2.03650217693965</c:v>
                </c:pt>
                <c:pt idx="15">
                  <c:v>1.938523198576817</c:v>
                </c:pt>
                <c:pt idx="16">
                  <c:v>1.85663934624269</c:v>
                </c:pt>
                <c:pt idx="17">
                  <c:v>1.787257606582734</c:v>
                </c:pt>
                <c:pt idx="18">
                  <c:v>1.727771781391084</c:v>
                </c:pt>
                <c:pt idx="19">
                  <c:v>1.676246742293405</c:v>
                </c:pt>
                <c:pt idx="20">
                  <c:v>1.631216403815977</c:v>
                </c:pt>
                <c:pt idx="21">
                  <c:v>1.591550382462951</c:v>
                </c:pt>
                <c:pt idx="22">
                  <c:v>1.556363588574596</c:v>
                </c:pt>
                <c:pt idx="23">
                  <c:v>1.524953465541694</c:v>
                </c:pt>
                <c:pt idx="24">
                  <c:v>1.496755505106951</c:v>
                </c:pt>
                <c:pt idx="25">
                  <c:v>1.471311127109795</c:v>
                </c:pt>
                <c:pt idx="26">
                  <c:v>1.448244098856469</c:v>
                </c:pt>
                <c:pt idx="27">
                  <c:v>1.427242962859076</c:v>
                </c:pt>
                <c:pt idx="28">
                  <c:v>1.408047763346197</c:v>
                </c:pt>
                <c:pt idx="29">
                  <c:v>1.390439895462792</c:v>
                </c:pt>
                <c:pt idx="30">
                  <c:v>1.374234254464395</c:v>
                </c:pt>
                <c:pt idx="31">
                  <c:v>1.359273100566691</c:v>
                </c:pt>
                <c:pt idx="32">
                  <c:v>1.345421218565794</c:v>
                </c:pt>
                <c:pt idx="33">
                  <c:v>1.332562065151378</c:v>
                </c:pt>
                <c:pt idx="34">
                  <c:v>1.320594677191621</c:v>
                </c:pt>
                <c:pt idx="35">
                  <c:v>1.309431171746273</c:v>
                </c:pt>
                <c:pt idx="36">
                  <c:v>1.298994710172634</c:v>
                </c:pt>
                <c:pt idx="37">
                  <c:v>1.289217829147859</c:v>
                </c:pt>
                <c:pt idx="38">
                  <c:v>1.280041063960681</c:v>
                </c:pt>
                <c:pt idx="39">
                  <c:v>1.271411806253088</c:v>
                </c:pt>
                <c:pt idx="40">
                  <c:v>1.263283351075828</c:v>
                </c:pt>
                <c:pt idx="41">
                  <c:v>1.255614097763438</c:v>
                </c:pt>
                <c:pt idx="42">
                  <c:v>1.248366876523245</c:v>
                </c:pt>
                <c:pt idx="43">
                  <c:v>1.241508378338005</c:v>
                </c:pt>
                <c:pt idx="44">
                  <c:v>1.235008670218679</c:v>
                </c:pt>
                <c:pt idx="45">
                  <c:v>1.228840781317737</c:v>
                </c:pt>
                <c:pt idx="46">
                  <c:v>1.222980348150656</c:v>
                </c:pt>
                <c:pt idx="47">
                  <c:v>1.217405309343396</c:v>
                </c:pt>
                <c:pt idx="48">
                  <c:v>1.212095642053954</c:v>
                </c:pt>
                <c:pt idx="49">
                  <c:v>1.207033133603344</c:v>
                </c:pt>
                <c:pt idx="50">
                  <c:v>1.20220118296942</c:v>
                </c:pt>
                <c:pt idx="51">
                  <c:v>1.18101148561476</c:v>
                </c:pt>
                <c:pt idx="52">
                  <c:v>1.16377185188624</c:v>
                </c:pt>
                <c:pt idx="53">
                  <c:v>1.149482844487212</c:v>
                </c:pt>
                <c:pt idx="54">
                  <c:v>1.137453756670288</c:v>
                </c:pt>
                <c:pt idx="55">
                  <c:v>1.127192489674418</c:v>
                </c:pt>
                <c:pt idx="56">
                  <c:v>1.118339274380534</c:v>
                </c:pt>
                <c:pt idx="57">
                  <c:v>1.110625187628282</c:v>
                </c:pt>
                <c:pt idx="58">
                  <c:v>1.103845302941753</c:v>
                </c:pt>
                <c:pt idx="59">
                  <c:v>1.097840801706713</c:v>
                </c:pt>
                <c:pt idx="60">
                  <c:v>1.092486748327646</c:v>
                </c:pt>
                <c:pt idx="61">
                  <c:v>1.087683547064191</c:v>
                </c:pt>
                <c:pt idx="62">
                  <c:v>1.083350851875768</c:v>
                </c:pt>
                <c:pt idx="63">
                  <c:v>1.07942314701131</c:v>
                </c:pt>
                <c:pt idx="64">
                  <c:v>1.075846488225793</c:v>
                </c:pt>
                <c:pt idx="65">
                  <c:v>1.072576064737307</c:v>
                </c:pt>
                <c:pt idx="66">
                  <c:v>1.069574351016443</c:v>
                </c:pt>
                <c:pt idx="67">
                  <c:v>1.066809688741799</c:v>
                </c:pt>
                <c:pt idx="68">
                  <c:v>1.064255186724499</c:v>
                </c:pt>
                <c:pt idx="69">
                  <c:v>1.061887858789079</c:v>
                </c:pt>
                <c:pt idx="70">
                  <c:v>1.059687941770706</c:v>
                </c:pt>
                <c:pt idx="71">
                  <c:v>1.05763835129023</c:v>
                </c:pt>
                <c:pt idx="72">
                  <c:v>1.055724243954285</c:v>
                </c:pt>
                <c:pt idx="73">
                  <c:v>1.053932662511751</c:v>
                </c:pt>
                <c:pt idx="74">
                  <c:v>1.052252246222567</c:v>
                </c:pt>
                <c:pt idx="75">
                  <c:v>1.050672992897179</c:v>
                </c:pt>
                <c:pt idx="76">
                  <c:v>1.049186062181233</c:v>
                </c:pt>
                <c:pt idx="77">
                  <c:v>1.047783611993244</c:v>
                </c:pt>
                <c:pt idx="78">
                  <c:v>1.046458661785396</c:v>
                </c:pt>
                <c:pt idx="79">
                  <c:v>1.040799314432522</c:v>
                </c:pt>
                <c:pt idx="80">
                  <c:v>1.036366375299494</c:v>
                </c:pt>
                <c:pt idx="81">
                  <c:v>1.032800738833334</c:v>
                </c:pt>
                <c:pt idx="82">
                  <c:v>1.029870876475159</c:v>
                </c:pt>
                <c:pt idx="83">
                  <c:v>1.027420853377447</c:v>
                </c:pt>
                <c:pt idx="84">
                  <c:v>1.025341829631374</c:v>
                </c:pt>
                <c:pt idx="85">
                  <c:v>1.023555541989123</c:v>
                </c:pt>
                <c:pt idx="86">
                  <c:v>1.022004278123805</c:v>
                </c:pt>
                <c:pt idx="87">
                  <c:v>1.020644550737005</c:v>
                </c:pt>
                <c:pt idx="88">
                  <c:v>1.019442971617795</c:v>
                </c:pt>
                <c:pt idx="89">
                  <c:v>1.018373482352912</c:v>
                </c:pt>
                <c:pt idx="90">
                  <c:v>1.017415448509356</c:v>
                </c:pt>
                <c:pt idx="91">
                  <c:v>1.01655231881922</c:v>
                </c:pt>
                <c:pt idx="92">
                  <c:v>1.015770663218093</c:v>
                </c:pt>
                <c:pt idx="93">
                  <c:v>1.015059470506995</c:v>
                </c:pt>
                <c:pt idx="94">
                  <c:v>1.014409627433991</c:v>
                </c:pt>
                <c:pt idx="95">
                  <c:v>1.013813526795367</c:v>
                </c:pt>
                <c:pt idx="96">
                  <c:v>1.013264768763442</c:v>
                </c:pt>
                <c:pt idx="97">
                  <c:v>1.012757930560979</c:v>
                </c:pt>
                <c:pt idx="98">
                  <c:v>1.012288386910223</c:v>
                </c:pt>
                <c:pt idx="99">
                  <c:v>1.011852168663696</c:v>
                </c:pt>
                <c:pt idx="100">
                  <c:v>1.011445850470397</c:v>
                </c:pt>
                <c:pt idx="101">
                  <c:v>1.009770922063507</c:v>
                </c:pt>
                <c:pt idx="102">
                  <c:v>1.008523550894457</c:v>
                </c:pt>
                <c:pt idx="103">
                  <c:v>1.007558571745585</c:v>
                </c:pt>
                <c:pt idx="104">
                  <c:v>1.006789848340884</c:v>
                </c:pt>
                <c:pt idx="105">
                  <c:v>1.006163040248976</c:v>
                </c:pt>
                <c:pt idx="106">
                  <c:v>1.005642172121867</c:v>
                </c:pt>
                <c:pt idx="107">
                  <c:v>1.00520248013653</c:v>
                </c:pt>
                <c:pt idx="108">
                  <c:v>1.004826360363834</c:v>
                </c:pt>
                <c:pt idx="109">
                  <c:v>1.004500955655577</c:v>
                </c:pt>
                <c:pt idx="110">
                  <c:v>1.004216656821155</c:v>
                </c:pt>
                <c:pt idx="111">
                  <c:v>1.003966137966652</c:v>
                </c:pt>
                <c:pt idx="112">
                  <c:v>1.003743716357845</c:v>
                </c:pt>
                <c:pt idx="113">
                  <c:v>1.003544916203142</c:v>
                </c:pt>
                <c:pt idx="114">
                  <c:v>1.003366164392325</c:v>
                </c:pt>
                <c:pt idx="115">
                  <c:v>1.003204573857814</c:v>
                </c:pt>
                <c:pt idx="116">
                  <c:v>1.003057786467762</c:v>
                </c:pt>
                <c:pt idx="117">
                  <c:v>1.002923857201401</c:v>
                </c:pt>
                <c:pt idx="118">
                  <c:v>1.002801167482371</c:v>
                </c:pt>
                <c:pt idx="119">
                  <c:v>1.002688359451309</c:v>
                </c:pt>
                <c:pt idx="120">
                  <c:v>1.00258428550401</c:v>
                </c:pt>
                <c:pt idx="121">
                  <c:v>1.00248796911293</c:v>
                </c:pt>
                <c:pt idx="122">
                  <c:v>1.002398574094342</c:v>
                </c:pt>
                <c:pt idx="123">
                  <c:v>1.00231538027081</c:v>
                </c:pt>
                <c:pt idx="124">
                  <c:v>1.002237764028368</c:v>
                </c:pt>
                <c:pt idx="125">
                  <c:v>1.002165182657226</c:v>
                </c:pt>
                <c:pt idx="126">
                  <c:v>1.002097161643992</c:v>
                </c:pt>
                <c:pt idx="127">
                  <c:v>1.001973183148417</c:v>
                </c:pt>
                <c:pt idx="128">
                  <c:v>1.001863044879667</c:v>
                </c:pt>
                <c:pt idx="129">
                  <c:v>1.001764551812716</c:v>
                </c:pt>
                <c:pt idx="130">
                  <c:v>1.001675949780417</c:v>
                </c:pt>
                <c:pt idx="131">
                  <c:v>1.001523002968264</c:v>
                </c:pt>
                <c:pt idx="132">
                  <c:v>1.001395637284749</c:v>
                </c:pt>
                <c:pt idx="133">
                  <c:v>1.001287930183024</c:v>
                </c:pt>
                <c:pt idx="134">
                  <c:v>1.001195656378574</c:v>
                </c:pt>
                <c:pt idx="135">
                  <c:v>1.001115720503721</c:v>
                </c:pt>
                <c:pt idx="136">
                  <c:v>1.001045803077098</c:v>
                </c:pt>
                <c:pt idx="137">
                  <c:v>1.00098413173498</c:v>
                </c:pt>
                <c:pt idx="138">
                  <c:v>1.00092932889755</c:v>
                </c:pt>
                <c:pt idx="139">
                  <c:v>1.000880307647386</c:v>
                </c:pt>
                <c:pt idx="140">
                  <c:v>1.000836198910332</c:v>
                </c:pt>
                <c:pt idx="141">
                  <c:v>1.000796299483663</c:v>
                </c:pt>
                <c:pt idx="142">
                  <c:v>1.000760034265593</c:v>
                </c:pt>
                <c:pt idx="143">
                  <c:v>1.000726928356057</c:v>
                </c:pt>
                <c:pt idx="144">
                  <c:v>1.000696586144569</c:v>
                </c:pt>
                <c:pt idx="145">
                  <c:v>1.000668675425482</c:v>
                </c:pt>
                <c:pt idx="146">
                  <c:v>1.000642915184914</c:v>
                </c:pt>
                <c:pt idx="147">
                  <c:v>1.000619066105937</c:v>
                </c:pt>
                <c:pt idx="148">
                  <c:v>1.000596923111449</c:v>
                </c:pt>
                <c:pt idx="149">
                  <c:v>1.000576309452134</c:v>
                </c:pt>
                <c:pt idx="150">
                  <c:v>1.000557071978515</c:v>
                </c:pt>
                <c:pt idx="151">
                  <c:v>1.000477393841916</c:v>
                </c:pt>
                <c:pt idx="152">
                  <c:v>1.000417656346556</c:v>
                </c:pt>
                <c:pt idx="153">
                  <c:v>1.00037120635437</c:v>
                </c:pt>
                <c:pt idx="154">
                  <c:v>1.000334054236474</c:v>
                </c:pt>
                <c:pt idx="155">
                  <c:v>1.000303662255334</c:v>
                </c:pt>
                <c:pt idx="156">
                  <c:v>1.000278339183138</c:v>
                </c:pt>
                <c:pt idx="157">
                  <c:v>1.000256914509019</c:v>
                </c:pt>
                <c:pt idx="158">
                  <c:v>1.000238552356196</c:v>
                </c:pt>
                <c:pt idx="159">
                  <c:v>1.000222639874289</c:v>
                </c:pt>
                <c:pt idx="160">
                  <c:v>1.000208717506663</c:v>
                </c:pt>
                <c:pt idx="161">
                  <c:v>1.000196433881557</c:v>
                </c:pt>
                <c:pt idx="162">
                  <c:v>1.000185515746592</c:v>
                </c:pt>
                <c:pt idx="163">
                  <c:v>1.000175747401866</c:v>
                </c:pt>
                <c:pt idx="164">
                  <c:v>1.000166956305738</c:v>
                </c:pt>
                <c:pt idx="165">
                  <c:v>1.000159002794909</c:v>
                </c:pt>
                <c:pt idx="166">
                  <c:v>1.000151772609188</c:v>
                </c:pt>
                <c:pt idx="167">
                  <c:v>1.000145171367047</c:v>
                </c:pt>
                <c:pt idx="168">
                  <c:v>1.000139120422766</c:v>
                </c:pt>
                <c:pt idx="169">
                  <c:v>1.000133553718208</c:v>
                </c:pt>
                <c:pt idx="170">
                  <c:v>1.000128415361341</c:v>
                </c:pt>
                <c:pt idx="171">
                  <c:v>1.000123657743032</c:v>
                </c:pt>
                <c:pt idx="172">
                  <c:v>1.000119240057512</c:v>
                </c:pt>
                <c:pt idx="173">
                  <c:v>1.000115127129039</c:v>
                </c:pt>
                <c:pt idx="174">
                  <c:v>1.000111288473297</c:v>
                </c:pt>
                <c:pt idx="175">
                  <c:v>1.000104331100478</c:v>
                </c:pt>
                <c:pt idx="176">
                  <c:v>1.000098192446237</c:v>
                </c:pt>
                <c:pt idx="177">
                  <c:v>1.00009273602534</c:v>
                </c:pt>
                <c:pt idx="178">
                  <c:v>1.000087854092698</c:v>
                </c:pt>
                <c:pt idx="179">
                  <c:v>1.00008346045681</c:v>
                </c:pt>
                <c:pt idx="180">
                  <c:v>1.000079485346911</c:v>
                </c:pt>
                <c:pt idx="181">
                  <c:v>1.000075871680282</c:v>
                </c:pt>
                <c:pt idx="182">
                  <c:v>1.000072572303456</c:v>
                </c:pt>
                <c:pt idx="183">
                  <c:v>1.00006954792327</c:v>
                </c:pt>
                <c:pt idx="184">
                  <c:v>1.00006676553453</c:v>
                </c:pt>
                <c:pt idx="185">
                  <c:v>1.000064197210593</c:v>
                </c:pt>
                <c:pt idx="186">
                  <c:v>1.000061819162748</c:v>
                </c:pt>
                <c:pt idx="187">
                  <c:v>1.000059611001183</c:v>
                </c:pt>
                <c:pt idx="188">
                  <c:v>1.000057555148887</c:v>
                </c:pt>
                <c:pt idx="189">
                  <c:v>1.00005563637278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'300K'!$H$9</c:f>
              <c:strCache>
                <c:ptCount val="1"/>
                <c:pt idx="0">
                  <c:v>PV/nRT: He</c:v>
                </c:pt>
              </c:strCache>
            </c:strRef>
          </c:tx>
          <c:xVal>
            <c:numRef>
              <c:f>'300K'!$G$10:$G$199</c:f>
              <c:numCache>
                <c:formatCode>General</c:formatCode>
                <c:ptCount val="190"/>
                <c:pt idx="2">
                  <c:v>82000.79861111163</c:v>
                </c:pt>
                <c:pt idx="3">
                  <c:v>10653.03447388732</c:v>
                </c:pt>
                <c:pt idx="4">
                  <c:v>5681.621381110587</c:v>
                </c:pt>
                <c:pt idx="5">
                  <c:v>3869.73015873016</c:v>
                </c:pt>
                <c:pt idx="6">
                  <c:v>2932.723315135542</c:v>
                </c:pt>
                <c:pt idx="7">
                  <c:v>2360.598817482447</c:v>
                </c:pt>
                <c:pt idx="8">
                  <c:v>1975.151686239084</c:v>
                </c:pt>
                <c:pt idx="9">
                  <c:v>1697.923503089708</c:v>
                </c:pt>
                <c:pt idx="10">
                  <c:v>1488.994248466258</c:v>
                </c:pt>
                <c:pt idx="11">
                  <c:v>1325.914835879707</c:v>
                </c:pt>
                <c:pt idx="12">
                  <c:v>1195.095723242275</c:v>
                </c:pt>
                <c:pt idx="13">
                  <c:v>1087.830876431545</c:v>
                </c:pt>
                <c:pt idx="14">
                  <c:v>998.286072530864</c:v>
                </c:pt>
                <c:pt idx="15">
                  <c:v>922.4056273764259</c:v>
                </c:pt>
                <c:pt idx="16">
                  <c:v>857.2830461872998</c:v>
                </c:pt>
                <c:pt idx="17">
                  <c:v>800.781146015836</c:v>
                </c:pt>
                <c:pt idx="18">
                  <c:v>751.2934581727428</c:v>
                </c:pt>
                <c:pt idx="19">
                  <c:v>707.5892055480252</c:v>
                </c:pt>
                <c:pt idx="20">
                  <c:v>668.709595959596</c:v>
                </c:pt>
                <c:pt idx="21">
                  <c:v>633.8966562789521</c:v>
                </c:pt>
                <c:pt idx="22">
                  <c:v>602.5432910398571</c:v>
                </c:pt>
                <c:pt idx="23">
                  <c:v>574.1575327745541</c:v>
                </c:pt>
                <c:pt idx="24">
                  <c:v>548.3364934740327</c:v>
                </c:pt>
                <c:pt idx="25">
                  <c:v>524.7470798254507</c:v>
                </c:pt>
                <c:pt idx="26">
                  <c:v>503.1115088950233</c:v>
                </c:pt>
                <c:pt idx="27">
                  <c:v>483.1962861254677</c:v>
                </c:pt>
                <c:pt idx="28">
                  <c:v>464.8037173667791</c:v>
                </c:pt>
                <c:pt idx="29">
                  <c:v>447.7653005256057</c:v>
                </c:pt>
                <c:pt idx="30">
                  <c:v>431.936528641207</c:v>
                </c:pt>
                <c:pt idx="31">
                  <c:v>417.192764863681</c:v>
                </c:pt>
                <c:pt idx="32">
                  <c:v>403.4259400277517</c:v>
                </c:pt>
                <c:pt idx="33">
                  <c:v>390.5418876369762</c:v>
                </c:pt>
                <c:pt idx="34">
                  <c:v>378.4581772232427</c:v>
                </c:pt>
                <c:pt idx="35">
                  <c:v>367.1023406513596</c:v>
                </c:pt>
                <c:pt idx="36">
                  <c:v>356.4104106756852</c:v>
                </c:pt>
                <c:pt idx="37">
                  <c:v>346.3257094506047</c:v>
                </c:pt>
                <c:pt idx="38">
                  <c:v>336.7978385056472</c:v>
                </c:pt>
                <c:pt idx="39">
                  <c:v>327.7818321549507</c:v>
                </c:pt>
                <c:pt idx="40">
                  <c:v>319.2374442988204</c:v>
                </c:pt>
                <c:pt idx="41">
                  <c:v>311.1285447241777</c:v>
                </c:pt>
                <c:pt idx="42">
                  <c:v>303.4226057793628</c:v>
                </c:pt>
                <c:pt idx="43">
                  <c:v>296.0902640229049</c:v>
                </c:pt>
                <c:pt idx="44">
                  <c:v>289.1049443736606</c:v>
                </c:pt>
                <c:pt idx="45">
                  <c:v>282.4425366059202</c:v>
                </c:pt>
                <c:pt idx="46">
                  <c:v>276.0811158764186</c:v>
                </c:pt>
                <c:pt idx="47">
                  <c:v>270.0007004455242</c:v>
                </c:pt>
                <c:pt idx="48">
                  <c:v>264.1830409420761</c:v>
                </c:pt>
                <c:pt idx="49">
                  <c:v>258.6114364815756</c:v>
                </c:pt>
                <c:pt idx="50">
                  <c:v>253.2705737279335</c:v>
                </c:pt>
                <c:pt idx="51">
                  <c:v>229.5720885959688</c:v>
                </c:pt>
                <c:pt idx="52">
                  <c:v>209.9369022759577</c:v>
                </c:pt>
                <c:pt idx="53">
                  <c:v>193.4013090525204</c:v>
                </c:pt>
                <c:pt idx="54">
                  <c:v>179.2842563508804</c:v>
                </c:pt>
                <c:pt idx="55">
                  <c:v>167.0907458958816</c:v>
                </c:pt>
                <c:pt idx="56">
                  <c:v>156.4523293286889</c:v>
                </c:pt>
                <c:pt idx="57">
                  <c:v>147.0890757450324</c:v>
                </c:pt>
                <c:pt idx="58">
                  <c:v>138.7844824163358</c:v>
                </c:pt>
                <c:pt idx="59">
                  <c:v>131.3684642939301</c:v>
                </c:pt>
                <c:pt idx="60">
                  <c:v>124.7055411475941</c:v>
                </c:pt>
                <c:pt idx="61">
                  <c:v>118.6864587790827</c:v>
                </c:pt>
                <c:pt idx="62">
                  <c:v>113.2221331291416</c:v>
                </c:pt>
                <c:pt idx="63">
                  <c:v>108.2391989394609</c:v>
                </c:pt>
                <c:pt idx="64">
                  <c:v>103.6766878178627</c:v>
                </c:pt>
                <c:pt idx="65">
                  <c:v>99.48351486777976</c:v>
                </c:pt>
                <c:pt idx="66">
                  <c:v>95.6165531663309</c:v>
                </c:pt>
                <c:pt idx="67">
                  <c:v>92.03914166163968</c:v>
                </c:pt>
                <c:pt idx="68">
                  <c:v>88.719916757148</c:v>
                </c:pt>
                <c:pt idx="69">
                  <c:v>85.63188849954366</c:v>
                </c:pt>
                <c:pt idx="70">
                  <c:v>82.75170362860697</c:v>
                </c:pt>
                <c:pt idx="71">
                  <c:v>80.05905282007143</c:v>
                </c:pt>
                <c:pt idx="72">
                  <c:v>77.53619023812311</c:v>
                </c:pt>
                <c:pt idx="73">
                  <c:v>75.16754132606151</c:v>
                </c:pt>
                <c:pt idx="74">
                  <c:v>72.9393804858977</c:v>
                </c:pt>
                <c:pt idx="75">
                  <c:v>70.83956453351057</c:v>
                </c:pt>
                <c:pt idx="76">
                  <c:v>68.85731098245043</c:v>
                </c:pt>
                <c:pt idx="77">
                  <c:v>66.9830125983972</c:v>
                </c:pt>
                <c:pt idx="78">
                  <c:v>65.20808148418813</c:v>
                </c:pt>
                <c:pt idx="79">
                  <c:v>57.57966968141023</c:v>
                </c:pt>
                <c:pt idx="80">
                  <c:v>51.54951224018474</c:v>
                </c:pt>
                <c:pt idx="81">
                  <c:v>46.66287599537076</c:v>
                </c:pt>
                <c:pt idx="82">
                  <c:v>42.62261249927699</c:v>
                </c:pt>
                <c:pt idx="83">
                  <c:v>39.2263312948121</c:v>
                </c:pt>
                <c:pt idx="84">
                  <c:v>36.33141363421015</c:v>
                </c:pt>
                <c:pt idx="85">
                  <c:v>33.8344624535316</c:v>
                </c:pt>
                <c:pt idx="86">
                  <c:v>31.6586857730581</c:v>
                </c:pt>
                <c:pt idx="87">
                  <c:v>29.74585613861266</c:v>
                </c:pt>
                <c:pt idx="88">
                  <c:v>28.05102002950114</c:v>
                </c:pt>
                <c:pt idx="89">
                  <c:v>26.53891907846515</c:v>
                </c:pt>
                <c:pt idx="90">
                  <c:v>25.18150995595616</c:v>
                </c:pt>
                <c:pt idx="91">
                  <c:v>23.95620855845017</c:v>
                </c:pt>
                <c:pt idx="92">
                  <c:v>22.84462316184234</c:v>
                </c:pt>
                <c:pt idx="93">
                  <c:v>21.83162471696222</c:v>
                </c:pt>
                <c:pt idx="94">
                  <c:v>20.90465405296268</c:v>
                </c:pt>
                <c:pt idx="95">
                  <c:v>20.05319842518144</c:v>
                </c:pt>
                <c:pt idx="96">
                  <c:v>19.26839100358052</c:v>
                </c:pt>
                <c:pt idx="97">
                  <c:v>18.54270088296008</c:v>
                </c:pt>
                <c:pt idx="98">
                  <c:v>17.86969061162211</c:v>
                </c:pt>
                <c:pt idx="99">
                  <c:v>17.24382468195775</c:v>
                </c:pt>
                <c:pt idx="100">
                  <c:v>16.66031690939059</c:v>
                </c:pt>
                <c:pt idx="101">
                  <c:v>14.24942256731691</c:v>
                </c:pt>
                <c:pt idx="102">
                  <c:v>12.44808583843546</c:v>
                </c:pt>
                <c:pt idx="103">
                  <c:v>11.05107311816151</c:v>
                </c:pt>
                <c:pt idx="104">
                  <c:v>9.935988897629526</c:v>
                </c:pt>
                <c:pt idx="105">
                  <c:v>9.025311545117757</c:v>
                </c:pt>
                <c:pt idx="106">
                  <c:v>8.267554725666093</c:v>
                </c:pt>
                <c:pt idx="107">
                  <c:v>7.627184144513462</c:v>
                </c:pt>
                <c:pt idx="108">
                  <c:v>7.078883616465312</c:v>
                </c:pt>
                <c:pt idx="109">
                  <c:v>6.604128528710337</c:v>
                </c:pt>
                <c:pt idx="110">
                  <c:v>6.189051507840203</c:v>
                </c:pt>
                <c:pt idx="111">
                  <c:v>5.823065379543339</c:v>
                </c:pt>
                <c:pt idx="112">
                  <c:v>5.49794744138057</c:v>
                </c:pt>
                <c:pt idx="113">
                  <c:v>5.20721428428169</c:v>
                </c:pt>
                <c:pt idx="114">
                  <c:v>4.94568501231839</c:v>
                </c:pt>
                <c:pt idx="115">
                  <c:v>4.709169791872893</c:v>
                </c:pt>
                <c:pt idx="116">
                  <c:v>4.4942436894187</c:v>
                </c:pt>
                <c:pt idx="117">
                  <c:v>4.298079738910377</c:v>
                </c:pt>
                <c:pt idx="118">
                  <c:v>4.118323898705442</c:v>
                </c:pt>
                <c:pt idx="119">
                  <c:v>3.953000126744936</c:v>
                </c:pt>
                <c:pt idx="120">
                  <c:v>3.800437437184483</c:v>
                </c:pt>
                <c:pt idx="121">
                  <c:v>3.659213220605877</c:v>
                </c:pt>
                <c:pt idx="122">
                  <c:v>3.528108748863132</c:v>
                </c:pt>
                <c:pt idx="123">
                  <c:v>3.406073914331589</c:v>
                </c:pt>
                <c:pt idx="124">
                  <c:v>3.292199042414028</c:v>
                </c:pt>
                <c:pt idx="125">
                  <c:v>3.185692175489415</c:v>
                </c:pt>
                <c:pt idx="126">
                  <c:v>3.085860628067682</c:v>
                </c:pt>
                <c:pt idx="127">
                  <c:v>2.903861286296858</c:v>
                </c:pt>
                <c:pt idx="128">
                  <c:v>2.742134408221485</c:v>
                </c:pt>
                <c:pt idx="129">
                  <c:v>2.597471532254997</c:v>
                </c:pt>
                <c:pt idx="130">
                  <c:v>2.467307326533885</c:v>
                </c:pt>
                <c:pt idx="131">
                  <c:v>2.242550465921203</c:v>
                </c:pt>
                <c:pt idx="132">
                  <c:v>2.055322924912117</c:v>
                </c:pt>
                <c:pt idx="133">
                  <c:v>1.896949184678831</c:v>
                </c:pt>
                <c:pt idx="134">
                  <c:v>1.76123640799286</c:v>
                </c:pt>
                <c:pt idx="135">
                  <c:v>1.643645644019773</c:v>
                </c:pt>
                <c:pt idx="136">
                  <c:v>1.540774266063735</c:v>
                </c:pt>
                <c:pt idx="137">
                  <c:v>1.450021318784602</c:v>
                </c:pt>
                <c:pt idx="138">
                  <c:v>1.369364554992262</c:v>
                </c:pt>
                <c:pt idx="139">
                  <c:v>1.297207964769526</c:v>
                </c:pt>
                <c:pt idx="140">
                  <c:v>1.232275097011208</c:v>
                </c:pt>
                <c:pt idx="141">
                  <c:v>1.173532892982138</c:v>
                </c:pt>
                <c:pt idx="142">
                  <c:v>1.120136313654834</c:v>
                </c:pt>
                <c:pt idx="143">
                  <c:v>1.071387426131967</c:v>
                </c:pt>
                <c:pt idx="144">
                  <c:v>1.026704727991374</c:v>
                </c:pt>
                <c:pt idx="145">
                  <c:v>0.985599840371552</c:v>
                </c:pt>
                <c:pt idx="146">
                  <c:v>0.947659584200067</c:v>
                </c:pt>
                <c:pt idx="147">
                  <c:v>0.912532042779694</c:v>
                </c:pt>
                <c:pt idx="148">
                  <c:v>0.879915613347234</c:v>
                </c:pt>
                <c:pt idx="149">
                  <c:v>0.849550325572767</c:v>
                </c:pt>
                <c:pt idx="150">
                  <c:v>0.821210897652479</c:v>
                </c:pt>
                <c:pt idx="151">
                  <c:v>0.703820197505634</c:v>
                </c:pt>
                <c:pt idx="152">
                  <c:v>0.615793557810659</c:v>
                </c:pt>
                <c:pt idx="153">
                  <c:v>0.547338100762369</c:v>
                </c:pt>
                <c:pt idx="154">
                  <c:v>0.492579849313935</c:v>
                </c:pt>
                <c:pt idx="155">
                  <c:v>0.447781685329199</c:v>
                </c:pt>
                <c:pt idx="156">
                  <c:v>0.410452660320132</c:v>
                </c:pt>
                <c:pt idx="157">
                  <c:v>0.378868534771882</c:v>
                </c:pt>
                <c:pt idx="158">
                  <c:v>0.351797866164337</c:v>
                </c:pt>
                <c:pt idx="159">
                  <c:v>0.328337694404872</c:v>
                </c:pt>
                <c:pt idx="160">
                  <c:v>0.307810862421449</c:v>
                </c:pt>
                <c:pt idx="161">
                  <c:v>0.289699586065607</c:v>
                </c:pt>
                <c:pt idx="162">
                  <c:v>0.273601172874248</c:v>
                </c:pt>
                <c:pt idx="163">
                  <c:v>0.259197727666581</c:v>
                </c:pt>
                <c:pt idx="164">
                  <c:v>0.246234948490962</c:v>
                </c:pt>
                <c:pt idx="165">
                  <c:v>0.234506982160722</c:v>
                </c:pt>
                <c:pt idx="166">
                  <c:v>0.223845410936637</c:v>
                </c:pt>
                <c:pt idx="167">
                  <c:v>0.214111112806466</c:v>
                </c:pt>
                <c:pt idx="168">
                  <c:v>0.205188157073157</c:v>
                </c:pt>
                <c:pt idx="169">
                  <c:v>0.196979165263517</c:v>
                </c:pt>
                <c:pt idx="170">
                  <c:v>0.189401742780248</c:v>
                </c:pt>
                <c:pt idx="171">
                  <c:v>0.182385703651318</c:v>
                </c:pt>
                <c:pt idx="172">
                  <c:v>0.175870890070709</c:v>
                </c:pt>
                <c:pt idx="173">
                  <c:v>0.169805443138118</c:v>
                </c:pt>
                <c:pt idx="174">
                  <c:v>0.164144419502184</c:v>
                </c:pt>
                <c:pt idx="175">
                  <c:v>0.153883962227962</c:v>
                </c:pt>
                <c:pt idx="176">
                  <c:v>0.144830776053656</c:v>
                </c:pt>
                <c:pt idx="177">
                  <c:v>0.136783624179956</c:v>
                </c:pt>
                <c:pt idx="178">
                  <c:v>0.129583640426215</c:v>
                </c:pt>
                <c:pt idx="179">
                  <c:v>0.123103735393665</c:v>
                </c:pt>
                <c:pt idx="180">
                  <c:v>0.117241029760851</c:v>
                </c:pt>
                <c:pt idx="181">
                  <c:v>0.111911351435122</c:v>
                </c:pt>
                <c:pt idx="182">
                  <c:v>0.107045168369122</c:v>
                </c:pt>
                <c:pt idx="183">
                  <c:v>0.102584538267726</c:v>
                </c:pt>
                <c:pt idx="184">
                  <c:v>0.0984807904306557</c:v>
                </c:pt>
                <c:pt idx="185">
                  <c:v>0.0946927426004179</c:v>
                </c:pt>
                <c:pt idx="186">
                  <c:v>0.0911853140990142</c:v>
                </c:pt>
                <c:pt idx="187">
                  <c:v>0.0879284361733261</c:v>
                </c:pt>
                <c:pt idx="188">
                  <c:v>0.0848961878036333</c:v>
                </c:pt>
                <c:pt idx="189">
                  <c:v>0.082066104363288</c:v>
                </c:pt>
              </c:numCache>
            </c:numRef>
          </c:xVal>
          <c:yVal>
            <c:numRef>
              <c:f>'300K'!$H$10:$H$199</c:f>
              <c:numCache>
                <c:formatCode>General</c:formatCode>
                <c:ptCount val="190"/>
                <c:pt idx="2">
                  <c:v>79.94228477807617</c:v>
                </c:pt>
                <c:pt idx="3">
                  <c:v>11.25107223661834</c:v>
                </c:pt>
                <c:pt idx="4">
                  <c:v>6.462157716755888</c:v>
                </c:pt>
                <c:pt idx="5">
                  <c:v>4.715732584365293</c:v>
                </c:pt>
                <c:pt idx="6">
                  <c:v>3.812135270303735</c:v>
                </c:pt>
                <c:pt idx="7">
                  <c:v>3.260230717133934</c:v>
                </c:pt>
                <c:pt idx="8">
                  <c:v>2.888352453676458</c:v>
                </c:pt>
                <c:pt idx="9">
                  <c:v>2.62089093823255</c:v>
                </c:pt>
                <c:pt idx="10">
                  <c:v>2.419358596906747</c:v>
                </c:pt>
                <c:pt idx="11">
                  <c:v>2.262101840399208</c:v>
                </c:pt>
                <c:pt idx="12">
                  <c:v>2.136006654588516</c:v>
                </c:pt>
                <c:pt idx="13">
                  <c:v>2.032667979358642</c:v>
                </c:pt>
                <c:pt idx="14">
                  <c:v>1.94645103101314</c:v>
                </c:pt>
                <c:pt idx="15">
                  <c:v>1.873437377886965</c:v>
                </c:pt>
                <c:pt idx="16">
                  <c:v>1.810818035654383</c:v>
                </c:pt>
                <c:pt idx="17">
                  <c:v>1.756527008077632</c:v>
                </c:pt>
                <c:pt idx="18">
                  <c:v>1.70901103492053</c:v>
                </c:pt>
                <c:pt idx="19">
                  <c:v>1.667079938329087</c:v>
                </c:pt>
                <c:pt idx="20">
                  <c:v>1.629806473213736</c:v>
                </c:pt>
                <c:pt idx="21">
                  <c:v>1.596457579384801</c:v>
                </c:pt>
                <c:pt idx="22">
                  <c:v>1.566446121803187</c:v>
                </c:pt>
                <c:pt idx="23">
                  <c:v>1.539296334516231</c:v>
                </c:pt>
                <c:pt idx="24">
                  <c:v>1.514618634992048</c:v>
                </c:pt>
                <c:pt idx="25">
                  <c:v>1.492090973587682</c:v>
                </c:pt>
                <c:pt idx="26">
                  <c:v>1.471444822505552</c:v>
                </c:pt>
                <c:pt idx="27">
                  <c:v>1.452454511872801</c:v>
                </c:pt>
                <c:pt idx="28">
                  <c:v>1.434929016161963</c:v>
                </c:pt>
                <c:pt idx="29">
                  <c:v>1.418705558574916</c:v>
                </c:pt>
                <c:pt idx="30">
                  <c:v>1.40364458084721</c:v>
                </c:pt>
                <c:pt idx="31">
                  <c:v>1.389625750216179</c:v>
                </c:pt>
                <c:pt idx="32">
                  <c:v>1.376544762463693</c:v>
                </c:pt>
                <c:pt idx="33">
                  <c:v>1.364310761913235</c:v>
                </c:pt>
                <c:pt idx="34">
                  <c:v>1.352844243872183</c:v>
                </c:pt>
                <c:pt idx="35">
                  <c:v>1.342075337501926</c:v>
                </c:pt>
                <c:pt idx="36">
                  <c:v>1.331942391021329</c:v>
                </c:pt>
                <c:pt idx="37">
                  <c:v>1.322390798942111</c:v>
                </c:pt>
                <c:pt idx="38">
                  <c:v>1.313372024394434</c:v>
                </c:pt>
                <c:pt idx="39">
                  <c:v>1.304842779721554</c:v>
                </c:pt>
                <c:pt idx="40">
                  <c:v>1.296764336253231</c:v>
                </c:pt>
                <c:pt idx="41">
                  <c:v>1.289101940119674</c:v>
                </c:pt>
                <c:pt idx="42">
                  <c:v>1.281824315584277</c:v>
                </c:pt>
                <c:pt idx="43">
                  <c:v>1.27490324097928</c:v>
                </c:pt>
                <c:pt idx="44">
                  <c:v>1.268313185163513</c:v>
                </c:pt>
                <c:pt idx="45">
                  <c:v>1.262030994664523</c:v>
                </c:pt>
                <c:pt idx="46">
                  <c:v>1.256035623452713</c:v>
                </c:pt>
                <c:pt idx="47">
                  <c:v>1.250307898724095</c:v>
                </c:pt>
                <c:pt idx="48">
                  <c:v>1.244830317218329</c:v>
                </c:pt>
                <c:pt idx="49">
                  <c:v>1.239586867528878</c:v>
                </c:pt>
                <c:pt idx="50">
                  <c:v>1.234562874618248</c:v>
                </c:pt>
                <c:pt idx="51">
                  <c:v>1.212298786151432</c:v>
                </c:pt>
                <c:pt idx="52">
                  <c:v>1.193889280958407</c:v>
                </c:pt>
                <c:pt idx="53">
                  <c:v>1.178414020549113</c:v>
                </c:pt>
                <c:pt idx="54">
                  <c:v>1.165223861245465</c:v>
                </c:pt>
                <c:pt idx="55">
                  <c:v>1.153847867507509</c:v>
                </c:pt>
                <c:pt idx="56">
                  <c:v>1.143936115003818</c:v>
                </c:pt>
                <c:pt idx="57">
                  <c:v>1.135223185943462</c:v>
                </c:pt>
                <c:pt idx="58">
                  <c:v>1.127504122319732</c:v>
                </c:pt>
                <c:pt idx="59">
                  <c:v>1.12061814532965</c:v>
                </c:pt>
                <c:pt idx="60">
                  <c:v>1.114437365036587</c:v>
                </c:pt>
                <c:pt idx="61">
                  <c:v>1.108858782971363</c:v>
                </c:pt>
                <c:pt idx="62">
                  <c:v>1.103798519416443</c:v>
                </c:pt>
                <c:pt idx="63">
                  <c:v>1.099187575548998</c:v>
                </c:pt>
                <c:pt idx="64">
                  <c:v>1.094968674654492</c:v>
                </c:pt>
                <c:pt idx="65">
                  <c:v>1.091093874981743</c:v>
                </c:pt>
                <c:pt idx="66">
                  <c:v>1.087522742975573</c:v>
                </c:pt>
                <c:pt idx="67">
                  <c:v>1.0842209392264</c:v>
                </c:pt>
                <c:pt idx="68">
                  <c:v>1.081159112322057</c:v>
                </c:pt>
                <c:pt idx="69">
                  <c:v>1.078312025138457</c:v>
                </c:pt>
                <c:pt idx="70">
                  <c:v>1.075657858524423</c:v>
                </c:pt>
                <c:pt idx="71">
                  <c:v>1.073177651743585</c:v>
                </c:pt>
                <c:pt idx="72">
                  <c:v>1.070854849336334</c:v>
                </c:pt>
                <c:pt idx="73">
                  <c:v>1.068674931518463</c:v>
                </c:pt>
                <c:pt idx="74">
                  <c:v>1.066625110688244</c:v>
                </c:pt>
                <c:pt idx="75">
                  <c:v>1.064694080648262</c:v>
                </c:pt>
                <c:pt idx="76">
                  <c:v>1.062871808161961</c:v>
                </c:pt>
                <c:pt idx="77">
                  <c:v>1.06114935873649</c:v>
                </c:pt>
                <c:pt idx="78">
                  <c:v>1.059518750250843</c:v>
                </c:pt>
                <c:pt idx="79">
                  <c:v>1.052516506484467</c:v>
                </c:pt>
                <c:pt idx="80">
                  <c:v>1.04698822487986</c:v>
                </c:pt>
                <c:pt idx="81">
                  <c:v>1.042512868529284</c:v>
                </c:pt>
                <c:pt idx="82">
                  <c:v>1.038815805490543</c:v>
                </c:pt>
                <c:pt idx="83">
                  <c:v>1.035710266537813</c:v>
                </c:pt>
                <c:pt idx="84">
                  <c:v>1.033064812086567</c:v>
                </c:pt>
                <c:pt idx="85">
                  <c:v>1.030784257053729</c:v>
                </c:pt>
                <c:pt idx="86">
                  <c:v>1.028797977839243</c:v>
                </c:pt>
                <c:pt idx="87">
                  <c:v>1.027052470461482</c:v>
                </c:pt>
                <c:pt idx="88">
                  <c:v>1.025506459767285</c:v>
                </c:pt>
                <c:pt idx="89">
                  <c:v>1.024127594627585</c:v>
                </c:pt>
                <c:pt idx="90">
                  <c:v>1.022890159881232</c:v>
                </c:pt>
                <c:pt idx="91">
                  <c:v>1.021773457891489</c:v>
                </c:pt>
                <c:pt idx="92">
                  <c:v>1.020760641726646</c:v>
                </c:pt>
                <c:pt idx="93">
                  <c:v>1.01983785947301</c:v>
                </c:pt>
                <c:pt idx="94">
                  <c:v>1.018993617010123</c:v>
                </c:pt>
                <c:pt idx="95">
                  <c:v>1.018218296834706</c:v>
                </c:pt>
                <c:pt idx="96">
                  <c:v>1.017503790098898</c:v>
                </c:pt>
                <c:pt idx="97">
                  <c:v>1.016843211958572</c:v>
                </c:pt>
                <c:pt idx="98">
                  <c:v>1.016230679026361</c:v>
                </c:pt>
                <c:pt idx="99">
                  <c:v>1.015661133676121</c:v>
                </c:pt>
                <c:pt idx="100">
                  <c:v>1.015130204081806</c:v>
                </c:pt>
                <c:pt idx="101">
                  <c:v>1.012937261061199</c:v>
                </c:pt>
                <c:pt idx="102">
                  <c:v>1.011299523798477</c:v>
                </c:pt>
                <c:pt idx="103">
                  <c:v>1.010029836536818</c:v>
                </c:pt>
                <c:pt idx="104">
                  <c:v>1.009016664394907</c:v>
                </c:pt>
                <c:pt idx="105">
                  <c:v>1.008189404056944</c:v>
                </c:pt>
                <c:pt idx="106">
                  <c:v>1.007501185189629</c:v>
                </c:pt>
                <c:pt idx="107">
                  <c:v>1.006919671365211</c:v>
                </c:pt>
                <c:pt idx="108">
                  <c:v>1.006421831896523</c:v>
                </c:pt>
                <c:pt idx="109">
                  <c:v>1.005990819021195</c:v>
                </c:pt>
                <c:pt idx="110">
                  <c:v>1.005614023534033</c:v>
                </c:pt>
                <c:pt idx="111">
                  <c:v>1.005281820743326</c:v>
                </c:pt>
                <c:pt idx="112">
                  <c:v>1.004986736786602</c:v>
                </c:pt>
                <c:pt idx="113">
                  <c:v>1.004722879614024</c:v>
                </c:pt>
                <c:pt idx="114">
                  <c:v>1.004485541538384</c:v>
                </c:pt>
                <c:pt idx="115">
                  <c:v>1.004270915888078</c:v>
                </c:pt>
                <c:pt idx="116">
                  <c:v>1.004075891291041</c:v>
                </c:pt>
                <c:pt idx="117">
                  <c:v>1.003897899859236</c:v>
                </c:pt>
                <c:pt idx="118">
                  <c:v>1.003734803486581</c:v>
                </c:pt>
                <c:pt idx="119">
                  <c:v>1.00358480754553</c:v>
                </c:pt>
                <c:pt idx="120">
                  <c:v>1.003446394577104</c:v>
                </c:pt>
                <c:pt idx="121">
                  <c:v>1.003318272771536</c:v>
                </c:pt>
                <c:pt idx="122">
                  <c:v>1.003199335528554</c:v>
                </c:pt>
                <c:pt idx="123">
                  <c:v>1.003088629413601</c:v>
                </c:pt>
                <c:pt idx="124">
                  <c:v>1.002985328544366</c:v>
                </c:pt>
                <c:pt idx="125">
                  <c:v>1.002888713950888</c:v>
                </c:pt>
                <c:pt idx="126">
                  <c:v>1.002798156817835</c:v>
                </c:pt>
                <c:pt idx="127">
                  <c:v>1.002633070660626</c:v>
                </c:pt>
                <c:pt idx="128">
                  <c:v>1.00248637882823</c:v>
                </c:pt>
                <c:pt idx="129">
                  <c:v>1.002355169242931</c:v>
                </c:pt>
                <c:pt idx="130">
                  <c:v>1.00223711371106</c:v>
                </c:pt>
                <c:pt idx="131">
                  <c:v>1.002033273423237</c:v>
                </c:pt>
                <c:pt idx="132">
                  <c:v>1.001863477900131</c:v>
                </c:pt>
                <c:pt idx="133">
                  <c:v>1.001719855423869</c:v>
                </c:pt>
                <c:pt idx="134">
                  <c:v>1.001596787387279</c:v>
                </c:pt>
                <c:pt idx="135">
                  <c:v>1.001490155995475</c:v>
                </c:pt>
                <c:pt idx="136">
                  <c:v>1.00139687452351</c:v>
                </c:pt>
                <c:pt idx="137">
                  <c:v>1.001314583611107</c:v>
                </c:pt>
                <c:pt idx="138">
                  <c:v>1.001241448934143</c:v>
                </c:pt>
                <c:pt idx="139">
                  <c:v>1.00117602285405</c:v>
                </c:pt>
                <c:pt idx="140">
                  <c:v>1.001117147624672</c:v>
                </c:pt>
                <c:pt idx="141">
                  <c:v>1.001063886287469</c:v>
                </c:pt>
                <c:pt idx="142">
                  <c:v>1.001015472435062</c:v>
                </c:pt>
                <c:pt idx="143">
                  <c:v>1.000971273094291</c:v>
                </c:pt>
                <c:pt idx="144">
                  <c:v>1.000930760898244</c:v>
                </c:pt>
                <c:pt idx="145">
                  <c:v>1.000893492943732</c:v>
                </c:pt>
                <c:pt idx="146">
                  <c:v>1.000859094532527</c:v>
                </c:pt>
                <c:pt idx="147">
                  <c:v>1.000827246529033</c:v>
                </c:pt>
                <c:pt idx="148">
                  <c:v>1.000797675429464</c:v>
                </c:pt>
                <c:pt idx="149">
                  <c:v>1.000770145487458</c:v>
                </c:pt>
                <c:pt idx="150">
                  <c:v>1.000744452415889</c:v>
                </c:pt>
                <c:pt idx="151">
                  <c:v>1.000638025538111</c:v>
                </c:pt>
                <c:pt idx="152">
                  <c:v>1.000558222131219</c:v>
                </c:pt>
                <c:pt idx="153">
                  <c:v>1.000496162738914</c:v>
                </c:pt>
                <c:pt idx="154">
                  <c:v>1.000446521476023</c:v>
                </c:pt>
                <c:pt idx="155">
                  <c:v>1.000405910029488</c:v>
                </c:pt>
                <c:pt idx="156">
                  <c:v>1.000372069997885</c:v>
                </c:pt>
                <c:pt idx="157">
                  <c:v>1.000343438141698</c:v>
                </c:pt>
                <c:pt idx="158">
                  <c:v>1.00031889802192</c:v>
                </c:pt>
                <c:pt idx="159">
                  <c:v>1.000297631016549</c:v>
                </c:pt>
                <c:pt idx="160">
                  <c:v>1.000279023223493</c:v>
                </c:pt>
                <c:pt idx="161">
                  <c:v>1.000262605230994</c:v>
                </c:pt>
                <c:pt idx="162">
                  <c:v>1.000248011970197</c:v>
                </c:pt>
                <c:pt idx="163">
                  <c:v>1.000234955249216</c:v>
                </c:pt>
                <c:pt idx="164">
                  <c:v>1.000223204529053</c:v>
                </c:pt>
                <c:pt idx="165">
                  <c:v>1.000212573193429</c:v>
                </c:pt>
                <c:pt idx="166">
                  <c:v>1.000202908564063</c:v>
                </c:pt>
                <c:pt idx="167">
                  <c:v>1.00019408452123</c:v>
                </c:pt>
                <c:pt idx="168">
                  <c:v>1.00018599596957</c:v>
                </c:pt>
                <c:pt idx="169">
                  <c:v>1.000178554632368</c:v>
                </c:pt>
                <c:pt idx="170">
                  <c:v>1.00017168581657</c:v>
                </c:pt>
                <c:pt idx="171">
                  <c:v>1.000165325896823</c:v>
                </c:pt>
                <c:pt idx="172">
                  <c:v>1.000159420338747</c:v>
                </c:pt>
                <c:pt idx="173">
                  <c:v>1.00015392213125</c:v>
                </c:pt>
                <c:pt idx="174">
                  <c:v>1.000148790532437</c:v>
                </c:pt>
                <c:pt idx="175">
                  <c:v>1.000139489660977</c:v>
                </c:pt>
                <c:pt idx="176">
                  <c:v>1.000131283171726</c:v>
                </c:pt>
                <c:pt idx="177">
                  <c:v>1.000123988642137</c:v>
                </c:pt>
                <c:pt idx="178">
                  <c:v>1.000117462059504</c:v>
                </c:pt>
                <c:pt idx="179">
                  <c:v>1.000111588217283</c:v>
                </c:pt>
                <c:pt idx="180">
                  <c:v>1.000106273855667</c:v>
                </c:pt>
                <c:pt idx="181">
                  <c:v>1.000101442673115</c:v>
                </c:pt>
                <c:pt idx="182">
                  <c:v>1.000097031639374</c:v>
                </c:pt>
                <c:pt idx="183">
                  <c:v>1.000092988230333</c:v>
                </c:pt>
                <c:pt idx="184">
                  <c:v>1.000089268326587</c:v>
                </c:pt>
                <c:pt idx="185">
                  <c:v>1.000085834596988</c:v>
                </c:pt>
                <c:pt idx="186">
                  <c:v>1.000082655241443</c:v>
                </c:pt>
                <c:pt idx="187">
                  <c:v>1.00007970300314</c:v>
                </c:pt>
                <c:pt idx="188">
                  <c:v>1.000076954385152</c:v>
                </c:pt>
                <c:pt idx="189">
                  <c:v>1.00007438902374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'300K'!$J$9</c:f>
              <c:strCache>
                <c:ptCount val="1"/>
                <c:pt idx="0">
                  <c:v>PV/nRT: SO2</c:v>
                </c:pt>
              </c:strCache>
            </c:strRef>
          </c:tx>
          <c:xVal>
            <c:numRef>
              <c:f>'300K'!$I$10:$I$199</c:f>
              <c:numCache>
                <c:formatCode>General</c:formatCode>
                <c:ptCount val="190"/>
                <c:pt idx="19">
                  <c:v>13016.32638264554</c:v>
                </c:pt>
                <c:pt idx="20">
                  <c:v>4899.297924297926</c:v>
                </c:pt>
                <c:pt idx="21">
                  <c:v>2619.316093608164</c:v>
                </c:pt>
                <c:pt idx="22">
                  <c:v>1584.067715150523</c:v>
                </c:pt>
                <c:pt idx="23">
                  <c:v>1013.330399429985</c:v>
                </c:pt>
                <c:pt idx="24">
                  <c:v>663.823886134199</c:v>
                </c:pt>
                <c:pt idx="25">
                  <c:v>435.4509545753783</c:v>
                </c:pt>
                <c:pt idx="26">
                  <c:v>279.6736367654953</c:v>
                </c:pt>
                <c:pt idx="27">
                  <c:v>170.231262702305</c:v>
                </c:pt>
                <c:pt idx="28">
                  <c:v>91.75872068422745</c:v>
                </c:pt>
                <c:pt idx="29">
                  <c:v>34.72269314015147</c:v>
                </c:pt>
                <c:pt idx="30">
                  <c:v>-7.066941624367246</c:v>
                </c:pt>
                <c:pt idx="31">
                  <c:v>-37.77750039210502</c:v>
                </c:pt>
                <c:pt idx="32">
                  <c:v>-60.2980169395313</c:v>
                </c:pt>
                <c:pt idx="33">
                  <c:v>-76.6803590079337</c:v>
                </c:pt>
                <c:pt idx="34">
                  <c:v>-88.41153315710891</c:v>
                </c:pt>
                <c:pt idx="35">
                  <c:v>-96.58768955241442</c:v>
                </c:pt>
                <c:pt idx="36">
                  <c:v>-102.0286354407341</c:v>
                </c:pt>
                <c:pt idx="37">
                  <c:v>-105.3551335012935</c:v>
                </c:pt>
                <c:pt idx="38">
                  <c:v>-107.0422430345332</c:v>
                </c:pt>
                <c:pt idx="39">
                  <c:v>-107.4568473510677</c:v>
                </c:pt>
                <c:pt idx="40">
                  <c:v>-106.884509624198</c:v>
                </c:pt>
                <c:pt idx="41">
                  <c:v>-105.5489849013104</c:v>
                </c:pt>
                <c:pt idx="42">
                  <c:v>-103.6265892119893</c:v>
                </c:pt>
                <c:pt idx="43">
                  <c:v>-101.2569102020126</c:v>
                </c:pt>
                <c:pt idx="44">
                  <c:v>-98.55087824434025</c:v>
                </c:pt>
                <c:pt idx="45">
                  <c:v>-95.59690868415714</c:v>
                </c:pt>
                <c:pt idx="46">
                  <c:v>-92.46561807684969</c:v>
                </c:pt>
                <c:pt idx="47">
                  <c:v>-89.21347496234898</c:v>
                </c:pt>
                <c:pt idx="48">
                  <c:v>-85.88564681788711</c:v>
                </c:pt>
                <c:pt idx="49">
                  <c:v>-82.51823517338318</c:v>
                </c:pt>
                <c:pt idx="50">
                  <c:v>-79.14004120399471</c:v>
                </c:pt>
                <c:pt idx="51">
                  <c:v>-62.73941034104825</c:v>
                </c:pt>
                <c:pt idx="52">
                  <c:v>-48.0140836822535</c:v>
                </c:pt>
                <c:pt idx="53">
                  <c:v>-35.3217523375576</c:v>
                </c:pt>
                <c:pt idx="54">
                  <c:v>-24.57560425511389</c:v>
                </c:pt>
                <c:pt idx="55">
                  <c:v>-15.54846300281716</c:v>
                </c:pt>
                <c:pt idx="56">
                  <c:v>-7.98844514740128</c:v>
                </c:pt>
                <c:pt idx="57">
                  <c:v>-1.66126219943439</c:v>
                </c:pt>
                <c:pt idx="58">
                  <c:v>3.636800334168726</c:v>
                </c:pt>
                <c:pt idx="59">
                  <c:v>8.077515480721473</c:v>
                </c:pt>
                <c:pt idx="60">
                  <c:v>11.80362658607584</c:v>
                </c:pt>
                <c:pt idx="61">
                  <c:v>14.93298826984451</c:v>
                </c:pt>
                <c:pt idx="62">
                  <c:v>17.56270571649843</c:v>
                </c:pt>
                <c:pt idx="63">
                  <c:v>19.77282379673619</c:v>
                </c:pt>
                <c:pt idx="64">
                  <c:v>21.62945050960099</c:v>
                </c:pt>
                <c:pt idx="65">
                  <c:v>23.18733435912212</c:v>
                </c:pt>
                <c:pt idx="66">
                  <c:v>24.49196321347353</c:v>
                </c:pt>
                <c:pt idx="67">
                  <c:v>25.58126255399476</c:v>
                </c:pt>
                <c:pt idx="68">
                  <c:v>26.48696619785109</c:v>
                </c:pt>
                <c:pt idx="69">
                  <c:v>27.2357225928873</c:v>
                </c:pt>
                <c:pt idx="70">
                  <c:v>27.84998897644513</c:v>
                </c:pt>
                <c:pt idx="71">
                  <c:v>28.34875579357379</c:v>
                </c:pt>
                <c:pt idx="72">
                  <c:v>28.74813533798629</c:v>
                </c:pt>
                <c:pt idx="73">
                  <c:v>29.06184165533805</c:v>
                </c:pt>
                <c:pt idx="74">
                  <c:v>29.30158317760961</c:v>
                </c:pt>
                <c:pt idx="75">
                  <c:v>29.47738512579593</c:v>
                </c:pt>
                <c:pt idx="76">
                  <c:v>29.59785521411397</c:v>
                </c:pt>
                <c:pt idx="77">
                  <c:v>29.67040342608665</c:v>
                </c:pt>
                <c:pt idx="78">
                  <c:v>29.70142445582586</c:v>
                </c:pt>
                <c:pt idx="79">
                  <c:v>29.40357361053089</c:v>
                </c:pt>
                <c:pt idx="80">
                  <c:v>28.65093859886394</c:v>
                </c:pt>
                <c:pt idx="81">
                  <c:v>27.68853268115888</c:v>
                </c:pt>
                <c:pt idx="82">
                  <c:v>26.64475469877942</c:v>
                </c:pt>
                <c:pt idx="83">
                  <c:v>25.58792071699661</c:v>
                </c:pt>
                <c:pt idx="84">
                  <c:v>24.55421144282708</c:v>
                </c:pt>
                <c:pt idx="85">
                  <c:v>23.562143923521</c:v>
                </c:pt>
                <c:pt idx="86">
                  <c:v>22.62035309423914</c:v>
                </c:pt>
                <c:pt idx="87">
                  <c:v>21.73190462795138</c:v>
                </c:pt>
                <c:pt idx="88">
                  <c:v>20.89674256938334</c:v>
                </c:pt>
                <c:pt idx="89">
                  <c:v>20.11310286132808</c:v>
                </c:pt>
                <c:pt idx="90">
                  <c:v>19.37833877326099</c:v>
                </c:pt>
                <c:pt idx="91">
                  <c:v>18.68940484154962</c:v>
                </c:pt>
                <c:pt idx="92">
                  <c:v>18.04313922251141</c:v>
                </c:pt>
                <c:pt idx="93">
                  <c:v>17.43642558462611</c:v>
                </c:pt>
                <c:pt idx="94">
                  <c:v>16.86628246456732</c:v>
                </c:pt>
                <c:pt idx="95">
                  <c:v>16.32990883683522</c:v>
                </c:pt>
                <c:pt idx="96">
                  <c:v>15.82470335695236</c:v>
                </c:pt>
                <c:pt idx="97">
                  <c:v>15.34826797888363</c:v>
                </c:pt>
                <c:pt idx="98">
                  <c:v>14.89840254222614</c:v>
                </c:pt>
                <c:pt idx="99">
                  <c:v>14.47309440157241</c:v>
                </c:pt>
                <c:pt idx="100">
                  <c:v>14.07050560465982</c:v>
                </c:pt>
                <c:pt idx="101">
                  <c:v>12.34453614458702</c:v>
                </c:pt>
                <c:pt idx="102">
                  <c:v>10.98842578872631</c:v>
                </c:pt>
                <c:pt idx="103">
                  <c:v>9.897010963906653</c:v>
                </c:pt>
                <c:pt idx="104">
                  <c:v>9.000715365602133</c:v>
                </c:pt>
                <c:pt idx="105">
                  <c:v>8.252033193340272</c:v>
                </c:pt>
                <c:pt idx="106">
                  <c:v>7.617559499274518</c:v>
                </c:pt>
                <c:pt idx="107">
                  <c:v>7.07317926331246</c:v>
                </c:pt>
                <c:pt idx="108">
                  <c:v>6.601075786205341</c:v>
                </c:pt>
                <c:pt idx="109">
                  <c:v>6.187814501082341</c:v>
                </c:pt>
                <c:pt idx="110">
                  <c:v>5.823081207970302</c:v>
                </c:pt>
                <c:pt idx="111">
                  <c:v>5.49883002070461</c:v>
                </c:pt>
                <c:pt idx="112">
                  <c:v>5.20869472485631</c:v>
                </c:pt>
                <c:pt idx="113">
                  <c:v>4.947573667022182</c:v>
                </c:pt>
                <c:pt idx="114">
                  <c:v>4.711331533849552</c:v>
                </c:pt>
                <c:pt idx="115">
                  <c:v>4.496581476304499</c:v>
                </c:pt>
                <c:pt idx="116">
                  <c:v>4.300523486624256</c:v>
                </c:pt>
                <c:pt idx="117">
                  <c:v>4.120822827165664</c:v>
                </c:pt>
                <c:pt idx="118">
                  <c:v>3.955517417684187</c:v>
                </c:pt>
                <c:pt idx="119">
                  <c:v>3.80294645723032</c:v>
                </c:pt>
                <c:pt idx="120">
                  <c:v>3.66169481992592</c:v>
                </c:pt>
                <c:pt idx="121">
                  <c:v>3.530549308936372</c:v>
                </c:pt>
                <c:pt idx="122">
                  <c:v>3.408463923938499</c:v>
                </c:pt>
                <c:pt idx="123">
                  <c:v>3.294532050278974</c:v>
                </c:pt>
                <c:pt idx="124">
                  <c:v>3.187964014260645</c:v>
                </c:pt>
                <c:pt idx="125">
                  <c:v>3.088068835601503</c:v>
                </c:pt>
                <c:pt idx="126">
                  <c:v>2.994239290016919</c:v>
                </c:pt>
                <c:pt idx="127">
                  <c:v>2.822695247506286</c:v>
                </c:pt>
                <c:pt idx="128">
                  <c:v>2.669731035575263</c:v>
                </c:pt>
                <c:pt idx="129">
                  <c:v>2.53248477513794</c:v>
                </c:pt>
                <c:pt idx="130">
                  <c:v>2.408653345857251</c:v>
                </c:pt>
                <c:pt idx="131">
                  <c:v>2.194071206489049</c:v>
                </c:pt>
                <c:pt idx="132">
                  <c:v>2.014583456364875</c:v>
                </c:pt>
                <c:pt idx="133">
                  <c:v>1.862233798165735</c:v>
                </c:pt>
                <c:pt idx="134">
                  <c:v>1.731301421512691</c:v>
                </c:pt>
                <c:pt idx="135">
                  <c:v>1.617567570358434</c:v>
                </c:pt>
                <c:pt idx="136">
                  <c:v>1.517853027817832</c:v>
                </c:pt>
                <c:pt idx="137">
                  <c:v>1.429716559354248</c:v>
                </c:pt>
                <c:pt idx="138">
                  <c:v>1.351252556942972</c:v>
                </c:pt>
                <c:pt idx="139">
                  <c:v>1.280951796122735</c:v>
                </c:pt>
                <c:pt idx="140">
                  <c:v>1.217603478552561</c:v>
                </c:pt>
                <c:pt idx="141">
                  <c:v>1.160224952850568</c:v>
                </c:pt>
                <c:pt idx="142">
                  <c:v>1.108010400942845</c:v>
                </c:pt>
                <c:pt idx="143">
                  <c:v>1.060292776441658</c:v>
                </c:pt>
                <c:pt idx="144">
                  <c:v>1.016515167348313</c:v>
                </c:pt>
                <c:pt idx="145">
                  <c:v>0.976208968737522</c:v>
                </c:pt>
                <c:pt idx="146">
                  <c:v>0.938977048258611</c:v>
                </c:pt>
                <c:pt idx="147">
                  <c:v>0.904480621062258</c:v>
                </c:pt>
                <c:pt idx="148">
                  <c:v>0.872428914403917</c:v>
                </c:pt>
                <c:pt idx="149">
                  <c:v>0.842570953873698</c:v>
                </c:pt>
                <c:pt idx="150">
                  <c:v>0.814688979978534</c:v>
                </c:pt>
                <c:pt idx="151">
                  <c:v>0.699028333312191</c:v>
                </c:pt>
                <c:pt idx="152">
                  <c:v>0.612124642615195</c:v>
                </c:pt>
                <c:pt idx="153">
                  <c:v>0.544439116241399</c:v>
                </c:pt>
                <c:pt idx="154">
                  <c:v>0.490231614480643</c:v>
                </c:pt>
                <c:pt idx="155">
                  <c:v>0.445840956600751</c:v>
                </c:pt>
                <c:pt idx="156">
                  <c:v>0.408821881945181</c:v>
                </c:pt>
                <c:pt idx="157">
                  <c:v>0.377478976229035</c:v>
                </c:pt>
                <c:pt idx="158">
                  <c:v>0.350599711937164</c:v>
                </c:pt>
                <c:pt idx="159">
                  <c:v>0.327293958027007</c:v>
                </c:pt>
                <c:pt idx="160">
                  <c:v>0.306893507600323</c:v>
                </c:pt>
                <c:pt idx="161">
                  <c:v>0.288886974541861</c:v>
                </c:pt>
                <c:pt idx="162">
                  <c:v>0.272876338257937</c:v>
                </c:pt>
                <c:pt idx="163">
                  <c:v>0.258547179402077</c:v>
                </c:pt>
                <c:pt idx="164">
                  <c:v>0.245647825289933</c:v>
                </c:pt>
                <c:pt idx="165">
                  <c:v>0.233974441326191</c:v>
                </c:pt>
                <c:pt idx="166">
                  <c:v>0.223360180308582</c:v>
                </c:pt>
                <c:pt idx="167">
                  <c:v>0.213667156959894</c:v>
                </c:pt>
                <c:pt idx="168">
                  <c:v>0.204780425169086</c:v>
                </c:pt>
                <c:pt idx="169">
                  <c:v>0.196603398166072</c:v>
                </c:pt>
                <c:pt idx="170">
                  <c:v>0.189054323802527</c:v>
                </c:pt>
                <c:pt idx="171">
                  <c:v>0.182063541836223</c:v>
                </c:pt>
                <c:pt idx="172">
                  <c:v>0.175571328023516</c:v>
                </c:pt>
                <c:pt idx="173">
                  <c:v>0.169526183590255</c:v>
                </c:pt>
                <c:pt idx="174">
                  <c:v>0.163883466310883</c:v>
                </c:pt>
                <c:pt idx="175">
                  <c:v>0.153654607788621</c:v>
                </c:pt>
                <c:pt idx="176">
                  <c:v>0.144627610056049</c:v>
                </c:pt>
                <c:pt idx="177">
                  <c:v>0.136602404476805</c:v>
                </c:pt>
                <c:pt idx="178">
                  <c:v>0.129420993965919</c:v>
                </c:pt>
                <c:pt idx="179">
                  <c:v>0.122956946539485</c:v>
                </c:pt>
                <c:pt idx="180">
                  <c:v>0.117107887595252</c:v>
                </c:pt>
                <c:pt idx="181">
                  <c:v>0.111790037727599</c:v>
                </c:pt>
                <c:pt idx="182">
                  <c:v>0.106934174112551</c:v>
                </c:pt>
                <c:pt idx="183">
                  <c:v>0.102482600631612</c:v>
                </c:pt>
                <c:pt idx="184">
                  <c:v>0.09838684453347</c:v>
                </c:pt>
                <c:pt idx="185">
                  <c:v>0.0946058841909189</c:v>
                </c:pt>
                <c:pt idx="186">
                  <c:v>0.0911047703725937</c:v>
                </c:pt>
                <c:pt idx="187">
                  <c:v>0.0878535427272221</c:v>
                </c:pt>
                <c:pt idx="188">
                  <c:v>0.0848263702756257</c:v>
                </c:pt>
                <c:pt idx="189">
                  <c:v>0.0820008636798715</c:v>
                </c:pt>
              </c:numCache>
            </c:numRef>
          </c:xVal>
          <c:yVal>
            <c:numRef>
              <c:f>'300K'!$J$10:$J$199</c:f>
              <c:numCache>
                <c:formatCode>General</c:formatCode>
                <c:ptCount val="190"/>
                <c:pt idx="19">
                  <c:v>30.66646072765624</c:v>
                </c:pt>
                <c:pt idx="20">
                  <c:v>11.94076998366543</c:v>
                </c:pt>
                <c:pt idx="21">
                  <c:v>6.596701511239995</c:v>
                </c:pt>
                <c:pt idx="22">
                  <c:v>4.118138507174972</c:v>
                </c:pt>
                <c:pt idx="23">
                  <c:v>2.716703483726502</c:v>
                </c:pt>
                <c:pt idx="24">
                  <c:v>1.833618663462732</c:v>
                </c:pt>
                <c:pt idx="25">
                  <c:v>1.238182095226114</c:v>
                </c:pt>
                <c:pt idx="26">
                  <c:v>0.817958479450632</c:v>
                </c:pt>
                <c:pt idx="27">
                  <c:v>0.511703365016272</c:v>
                </c:pt>
                <c:pt idx="28">
                  <c:v>0.283274952148886</c:v>
                </c:pt>
                <c:pt idx="29">
                  <c:v>0.110015844704355</c:v>
                </c:pt>
                <c:pt idx="58">
                  <c:v>0.0295458634671275</c:v>
                </c:pt>
                <c:pt idx="59">
                  <c:v>0.0689039828967223</c:v>
                </c:pt>
                <c:pt idx="60">
                  <c:v>0.1054837049694</c:v>
                </c:pt>
                <c:pt idx="61">
                  <c:v>0.13951528564726</c:v>
                </c:pt>
                <c:pt idx="62">
                  <c:v>0.171218188803299</c:v>
                </c:pt>
                <c:pt idx="63">
                  <c:v>0.200796407067351</c:v>
                </c:pt>
                <c:pt idx="64">
                  <c:v>0.228436799597703</c:v>
                </c:pt>
                <c:pt idx="65">
                  <c:v>0.254309053414695</c:v>
                </c:pt>
                <c:pt idx="66">
                  <c:v>0.278566483864351</c:v>
                </c:pt>
                <c:pt idx="67">
                  <c:v>0.301347231320923</c:v>
                </c:pt>
                <c:pt idx="68">
                  <c:v>0.322775605628212</c:v>
                </c:pt>
                <c:pt idx="69">
                  <c:v>0.342963441538511</c:v>
                </c:pt>
                <c:pt idx="70">
                  <c:v>0.362011392983282</c:v>
                </c:pt>
                <c:pt idx="71">
                  <c:v>0.38001013128115</c:v>
                </c:pt>
                <c:pt idx="72">
                  <c:v>0.397041433703605</c:v>
                </c:pt>
                <c:pt idx="73">
                  <c:v>0.413179160751008</c:v>
                </c:pt>
                <c:pt idx="74">
                  <c:v>0.428490126896558</c:v>
                </c:pt>
                <c:pt idx="75">
                  <c:v>0.443034872716894</c:v>
                </c:pt>
                <c:pt idx="76">
                  <c:v>0.456868347605951</c:v>
                </c:pt>
                <c:pt idx="77">
                  <c:v>0.47004051247761</c:v>
                </c:pt>
                <c:pt idx="78">
                  <c:v>0.482596871489574</c:v>
                </c:pt>
                <c:pt idx="79">
                  <c:v>0.537476973139122</c:v>
                </c:pt>
                <c:pt idx="80">
                  <c:v>0.581910362313428</c:v>
                </c:pt>
                <c:pt idx="81">
                  <c:v>0.618599925852522</c:v>
                </c:pt>
                <c:pt idx="82">
                  <c:v>0.649396897362404</c:v>
                </c:pt>
                <c:pt idx="83">
                  <c:v>0.675609247950597</c:v>
                </c:pt>
                <c:pt idx="84">
                  <c:v>0.698186205621048</c:v>
                </c:pt>
                <c:pt idx="85">
                  <c:v>0.717832802934469</c:v>
                </c:pt>
                <c:pt idx="86">
                  <c:v>0.735083372954396</c:v>
                </c:pt>
                <c:pt idx="87">
                  <c:v>0.750350106985079</c:v>
                </c:pt>
                <c:pt idx="88">
                  <c:v>0.763955979870217</c:v>
                </c:pt>
                <c:pt idx="89">
                  <c:v>0.77615759680972</c:v>
                </c:pt>
                <c:pt idx="90">
                  <c:v>0.787161376767446</c:v>
                </c:pt>
                <c:pt idx="91">
                  <c:v>0.7971352296542</c:v>
                </c:pt>
                <c:pt idx="92">
                  <c:v>0.806217123436614</c:v>
                </c:pt>
                <c:pt idx="93">
                  <c:v>0.814521464876108</c:v>
                </c:pt>
                <c:pt idx="94">
                  <c:v>0.822143917356438</c:v>
                </c:pt>
                <c:pt idx="95">
                  <c:v>0.829165084330329</c:v>
                </c:pt>
                <c:pt idx="96">
                  <c:v>0.835653357869773</c:v>
                </c:pt>
                <c:pt idx="97">
                  <c:v>0.84166714483276</c:v>
                </c:pt>
                <c:pt idx="98">
                  <c:v>0.847256623572857</c:v>
                </c:pt>
                <c:pt idx="99">
                  <c:v>0.852465142671216</c:v>
                </c:pt>
                <c:pt idx="100">
                  <c:v>0.857330343934915</c:v>
                </c:pt>
                <c:pt idx="101">
                  <c:v>0.877526129377987</c:v>
                </c:pt>
                <c:pt idx="102">
                  <c:v>0.892714744392421</c:v>
                </c:pt>
                <c:pt idx="103">
                  <c:v>0.904552549711186</c:v>
                </c:pt>
                <c:pt idx="104">
                  <c:v>0.914038037777453</c:v>
                </c:pt>
                <c:pt idx="105">
                  <c:v>0.921808891123802</c:v>
                </c:pt>
                <c:pt idx="106">
                  <c:v>0.928291433009325</c:v>
                </c:pt>
                <c:pt idx="107">
                  <c:v>0.933781485326407</c:v>
                </c:pt>
                <c:pt idx="108">
                  <c:v>0.938490748709022</c:v>
                </c:pt>
                <c:pt idx="109">
                  <c:v>0.942574716835599</c:v>
                </c:pt>
                <c:pt idx="110">
                  <c:v>0.946150167839841</c:v>
                </c:pt>
                <c:pt idx="111">
                  <c:v>0.949306506945918</c:v>
                </c:pt>
                <c:pt idx="112">
                  <c:v>0.95211334234517</c:v>
                </c:pt>
                <c:pt idx="113">
                  <c:v>0.954625677079997</c:v>
                </c:pt>
                <c:pt idx="114">
                  <c:v>0.956887548511161</c:v>
                </c:pt>
                <c:pt idx="115">
                  <c:v>0.958934631188505</c:v>
                </c:pt>
                <c:pt idx="116">
                  <c:v>0.960796131953587</c:v>
                </c:pt>
                <c:pt idx="117">
                  <c:v>0.962496192062823</c:v>
                </c:pt>
                <c:pt idx="118">
                  <c:v>0.964054939723175</c:v>
                </c:pt>
                <c:pt idx="119">
                  <c:v>0.965489290669002</c:v>
                </c:pt>
                <c:pt idx="120">
                  <c:v>0.966813564445466</c:v>
                </c:pt>
                <c:pt idx="121">
                  <c:v>0.968039964063714</c:v>
                </c:pt>
                <c:pt idx="122">
                  <c:v>0.969178953106243</c:v>
                </c:pt>
                <c:pt idx="123">
                  <c:v>0.970239554981013</c:v>
                </c:pt>
                <c:pt idx="124">
                  <c:v>0.971229592450842</c:v>
                </c:pt>
                <c:pt idx="125">
                  <c:v>0.972155880896566</c:v>
                </c:pt>
                <c:pt idx="126">
                  <c:v>0.973024385414548</c:v>
                </c:pt>
                <c:pt idx="127">
                  <c:v>0.97460840051196</c:v>
                </c:pt>
                <c:pt idx="128">
                  <c:v>0.976016708106969</c:v>
                </c:pt>
                <c:pt idx="129">
                  <c:v>0.977277007222781</c:v>
                </c:pt>
                <c:pt idx="130">
                  <c:v>0.978411465536295</c:v>
                </c:pt>
                <c:pt idx="131">
                  <c:v>0.980371405937913</c:v>
                </c:pt>
                <c:pt idx="132">
                  <c:v>0.982005096936327</c:v>
                </c:pt>
                <c:pt idx="133">
                  <c:v>0.983387739708935</c:v>
                </c:pt>
                <c:pt idx="134">
                  <c:v>0.98457307259638</c:v>
                </c:pt>
                <c:pt idx="135">
                  <c:v>0.985600518132119</c:v>
                </c:pt>
                <c:pt idx="136">
                  <c:v>0.986499652493513</c:v>
                </c:pt>
                <c:pt idx="137">
                  <c:v>0.987293098912269</c:v>
                </c:pt>
                <c:pt idx="138">
                  <c:v>0.987998457428447</c:v>
                </c:pt>
                <c:pt idx="139">
                  <c:v>0.988629625734502</c:v>
                </c:pt>
                <c:pt idx="140">
                  <c:v>0.989197724065774</c:v>
                </c:pt>
                <c:pt idx="141">
                  <c:v>0.989711756026563</c:v>
                </c:pt>
                <c:pt idx="142">
                  <c:v>0.990179089314428</c:v>
                </c:pt>
                <c:pt idx="143">
                  <c:v>0.990605811120243</c:v>
                </c:pt>
                <c:pt idx="144">
                  <c:v>0.990996994733915</c:v>
                </c:pt>
                <c:pt idx="145">
                  <c:v>0.991356902203187</c:v>
                </c:pt>
                <c:pt idx="146">
                  <c:v>0.991689140252006</c:v>
                </c:pt>
                <c:pt idx="147">
                  <c:v>0.991996781569623</c:v>
                </c:pt>
                <c:pt idx="148">
                  <c:v>0.992282460123068</c:v>
                </c:pt>
                <c:pt idx="149">
                  <c:v>0.992548446759983</c:v>
                </c:pt>
                <c:pt idx="150">
                  <c:v>0.992796709698433</c:v>
                </c:pt>
                <c:pt idx="151">
                  <c:v>0.993825317488289</c:v>
                </c:pt>
                <c:pt idx="152">
                  <c:v>0.994596868332431</c:v>
                </c:pt>
                <c:pt idx="153">
                  <c:v>0.995197019695466</c:v>
                </c:pt>
                <c:pt idx="154">
                  <c:v>0.995677176213833</c:v>
                </c:pt>
                <c:pt idx="155">
                  <c:v>0.996070054961463</c:v>
                </c:pt>
                <c:pt idx="156">
                  <c:v>0.996397470010191</c:v>
                </c:pt>
                <c:pt idx="157">
                  <c:v>0.99667452493652</c:v>
                </c:pt>
                <c:pt idx="158">
                  <c:v>0.996912008920364</c:v>
                </c:pt>
                <c:pt idx="159">
                  <c:v>0.997117834593611</c:v>
                </c:pt>
                <c:pt idx="160">
                  <c:v>0.997297936795266</c:v>
                </c:pt>
                <c:pt idx="161">
                  <c:v>0.997456854174108</c:v>
                </c:pt>
                <c:pt idx="162">
                  <c:v>0.997598116955656</c:v>
                </c:pt>
                <c:pt idx="163">
                  <c:v>0.997724512275461</c:v>
                </c:pt>
                <c:pt idx="164">
                  <c:v>0.997838269924175</c:v>
                </c:pt>
                <c:pt idx="165">
                  <c:v>0.997941195030064</c:v>
                </c:pt>
                <c:pt idx="166">
                  <c:v>0.998034764560241</c:v>
                </c:pt>
                <c:pt idx="167">
                  <c:v>0.998120198650898</c:v>
                </c:pt>
                <c:pt idx="168">
                  <c:v>0.99819851410717</c:v>
                </c:pt>
                <c:pt idx="169">
                  <c:v>0.998270565064548</c:v>
                </c:pt>
                <c:pt idx="170">
                  <c:v>0.998337074267957</c:v>
                </c:pt>
                <c:pt idx="171">
                  <c:v>0.998398657400684</c:v>
                </c:pt>
                <c:pt idx="172">
                  <c:v>0.998455842200516</c:v>
                </c:pt>
                <c:pt idx="173">
                  <c:v>0.998509083621214</c:v>
                </c:pt>
                <c:pt idx="174">
                  <c:v>0.998558775961995</c:v>
                </c:pt>
                <c:pt idx="175">
                  <c:v>0.998648844186341</c:v>
                </c:pt>
                <c:pt idx="176">
                  <c:v>0.998728317065901</c:v>
                </c:pt>
                <c:pt idx="177">
                  <c:v>0.998798960347102</c:v>
                </c:pt>
                <c:pt idx="178">
                  <c:v>0.998862168069081</c:v>
                </c:pt>
                <c:pt idx="179">
                  <c:v>0.998919055483669</c:v>
                </c:pt>
                <c:pt idx="180">
                  <c:v>0.998970525428667</c:v>
                </c:pt>
                <c:pt idx="181">
                  <c:v>0.999017316600527</c:v>
                </c:pt>
                <c:pt idx="182">
                  <c:v>0.999060039234976</c:v>
                </c:pt>
                <c:pt idx="183">
                  <c:v>0.999099201868018</c:v>
                </c:pt>
                <c:pt idx="184">
                  <c:v>0.999135231674689</c:v>
                </c:pt>
                <c:pt idx="185">
                  <c:v>0.999168490114506</c:v>
                </c:pt>
                <c:pt idx="186">
                  <c:v>0.999199285100346</c:v>
                </c:pt>
                <c:pt idx="187">
                  <c:v>0.999227880559842</c:v>
                </c:pt>
                <c:pt idx="188">
                  <c:v>0.999254504018664</c:v>
                </c:pt>
                <c:pt idx="189">
                  <c:v>0.999279352667213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'300K'!$L$9</c:f>
              <c:strCache>
                <c:ptCount val="1"/>
                <c:pt idx="0">
                  <c:v>PV/nRT: CH4</c:v>
                </c:pt>
              </c:strCache>
            </c:strRef>
          </c:tx>
          <c:xVal>
            <c:numRef>
              <c:f>'300K'!$K$10:$K$199</c:f>
              <c:numCache>
                <c:formatCode>General</c:formatCode>
                <c:ptCount val="190"/>
                <c:pt idx="12">
                  <c:v>19352.8099173552</c:v>
                </c:pt>
                <c:pt idx="13">
                  <c:v>6629.797967863886</c:v>
                </c:pt>
                <c:pt idx="14">
                  <c:v>3757.668269230764</c:v>
                </c:pt>
                <c:pt idx="15">
                  <c:v>2519.166666666663</c:v>
                </c:pt>
                <c:pt idx="16">
                  <c:v>1843.768973501412</c:v>
                </c:pt>
                <c:pt idx="17">
                  <c:v>1426.430776014107</c:v>
                </c:pt>
                <c:pt idx="18">
                  <c:v>1147.525510204081</c:v>
                </c:pt>
                <c:pt idx="19">
                  <c:v>950.758651980724</c:v>
                </c:pt>
                <c:pt idx="20">
                  <c:v>806.279069767441</c:v>
                </c:pt>
                <c:pt idx="21">
                  <c:v>696.8597164412065</c:v>
                </c:pt>
                <c:pt idx="22">
                  <c:v>611.9100088443391</c:v>
                </c:pt>
                <c:pt idx="23">
                  <c:v>544.5917640353372</c:v>
                </c:pt>
                <c:pt idx="24">
                  <c:v>490.3130664030314</c:v>
                </c:pt>
                <c:pt idx="25">
                  <c:v>445.8898559423766</c:v>
                </c:pt>
                <c:pt idx="26">
                  <c:v>409.054414003044</c:v>
                </c:pt>
                <c:pt idx="27">
                  <c:v>378.1546047086584</c:v>
                </c:pt>
                <c:pt idx="28">
                  <c:v>351.9630878082968</c:v>
                </c:pt>
                <c:pt idx="29">
                  <c:v>329.5525147928982</c:v>
                </c:pt>
                <c:pt idx="30">
                  <c:v>310.211693548386</c:v>
                </c:pt>
                <c:pt idx="31">
                  <c:v>293.3879554201206</c:v>
                </c:pt>
                <c:pt idx="32">
                  <c:v>278.6467208242511</c:v>
                </c:pt>
                <c:pt idx="33">
                  <c:v>265.642614626524</c:v>
                </c:pt>
                <c:pt idx="34">
                  <c:v>254.0984970379573</c:v>
                </c:pt>
                <c:pt idx="35">
                  <c:v>243.7900188323911</c:v>
                </c:pt>
                <c:pt idx="36">
                  <c:v>234.5340956245096</c:v>
                </c:pt>
                <c:pt idx="37">
                  <c:v>226.1802038535532</c:v>
                </c:pt>
                <c:pt idx="38">
                  <c:v>218.6037359022552</c:v>
                </c:pt>
                <c:pt idx="39">
                  <c:v>211.7008764464078</c:v>
                </c:pt>
                <c:pt idx="40">
                  <c:v>205.3846153846153</c:v>
                </c:pt>
                <c:pt idx="41">
                  <c:v>199.5816188160478</c:v>
                </c:pt>
                <c:pt idx="42">
                  <c:v>194.2297540317901</c:v>
                </c:pt>
                <c:pt idx="43">
                  <c:v>189.2761174524922</c:v>
                </c:pt>
                <c:pt idx="44">
                  <c:v>184.6754525486631</c:v>
                </c:pt>
                <c:pt idx="45">
                  <c:v>180.3888724911452</c:v>
                </c:pt>
                <c:pt idx="46">
                  <c:v>176.3828226377256</c:v>
                </c:pt>
                <c:pt idx="47">
                  <c:v>172.6282330604749</c:v>
                </c:pt>
                <c:pt idx="48">
                  <c:v>169.0998226155435</c:v>
                </c:pt>
                <c:pt idx="49">
                  <c:v>165.7755245802441</c:v>
                </c:pt>
                <c:pt idx="50">
                  <c:v>162.6360103626943</c:v>
                </c:pt>
                <c:pt idx="51">
                  <c:v>149.1804190869116</c:v>
                </c:pt>
                <c:pt idx="52">
                  <c:v>138.4756865709246</c:v>
                </c:pt>
                <c:pt idx="53">
                  <c:v>129.6455223880597</c:v>
                </c:pt>
                <c:pt idx="54">
                  <c:v>122.1605695392491</c:v>
                </c:pt>
                <c:pt idx="55">
                  <c:v>115.6830645687797</c:v>
                </c:pt>
                <c:pt idx="56">
                  <c:v>109.987042436022</c:v>
                </c:pt>
                <c:pt idx="57">
                  <c:v>104.9149780199928</c:v>
                </c:pt>
                <c:pt idx="58">
                  <c:v>100.3530534351145</c:v>
                </c:pt>
                <c:pt idx="59">
                  <c:v>96.21643394199784</c:v>
                </c:pt>
                <c:pt idx="60">
                  <c:v>92.44016193123518</c:v>
                </c:pt>
                <c:pt idx="61">
                  <c:v>88.97332897096601</c:v>
                </c:pt>
                <c:pt idx="62">
                  <c:v>85.77522819472615</c:v>
                </c:pt>
                <c:pt idx="63">
                  <c:v>82.81274131274131</c:v>
                </c:pt>
                <c:pt idx="64">
                  <c:v>80.05851776782504</c:v>
                </c:pt>
                <c:pt idx="65">
                  <c:v>77.4896757085724</c:v>
                </c:pt>
                <c:pt idx="66">
                  <c:v>75.08685514678047</c:v>
                </c:pt>
                <c:pt idx="67">
                  <c:v>72.83351419368989</c:v>
                </c:pt>
                <c:pt idx="68">
                  <c:v>70.71539657853809</c:v>
                </c:pt>
                <c:pt idx="69">
                  <c:v>68.72012219058242</c:v>
                </c:pt>
                <c:pt idx="70">
                  <c:v>66.83686755952381</c:v>
                </c:pt>
                <c:pt idx="71">
                  <c:v>65.05611317019268</c:v>
                </c:pt>
                <c:pt idx="72">
                  <c:v>63.36944119742742</c:v>
                </c:pt>
                <c:pt idx="73">
                  <c:v>61.76937181122449</c:v>
                </c:pt>
                <c:pt idx="74">
                  <c:v>60.24922936808181</c:v>
                </c:pt>
                <c:pt idx="75">
                  <c:v>58.80303203487634</c:v>
                </c:pt>
                <c:pt idx="76">
                  <c:v>57.42539998619886</c:v>
                </c:pt>
                <c:pt idx="77">
                  <c:v>56.1114784719003</c:v>
                </c:pt>
                <c:pt idx="78">
                  <c:v>54.85687290033594</c:v>
                </c:pt>
                <c:pt idx="79">
                  <c:v>49.34566688495961</c:v>
                </c:pt>
                <c:pt idx="80">
                  <c:v>44.84514435695537</c:v>
                </c:pt>
                <c:pt idx="81">
                  <c:v>41.09904971713116</c:v>
                </c:pt>
                <c:pt idx="82">
                  <c:v>37.9316223977028</c:v>
                </c:pt>
                <c:pt idx="83">
                  <c:v>35.21803447388731</c:v>
                </c:pt>
                <c:pt idx="84">
                  <c:v>32.86707988125256</c:v>
                </c:pt>
                <c:pt idx="85">
                  <c:v>30.81052036199095</c:v>
                </c:pt>
                <c:pt idx="86">
                  <c:v>28.99626089540412</c:v>
                </c:pt>
                <c:pt idx="87">
                  <c:v>27.38383098823392</c:v>
                </c:pt>
                <c:pt idx="88">
                  <c:v>25.94130761652927</c:v>
                </c:pt>
                <c:pt idx="89">
                  <c:v>24.64316859399961</c:v>
                </c:pt>
                <c:pt idx="90">
                  <c:v>23.46876305892185</c:v>
                </c:pt>
                <c:pt idx="91">
                  <c:v>22.40120114765525</c:v>
                </c:pt>
                <c:pt idx="92">
                  <c:v>21.42653446027711</c:v>
                </c:pt>
                <c:pt idx="93">
                  <c:v>20.53314206650131</c:v>
                </c:pt>
                <c:pt idx="94">
                  <c:v>19.71126425855513</c:v>
                </c:pt>
                <c:pt idx="95">
                  <c:v>18.95264413518886</c:v>
                </c:pt>
                <c:pt idx="96">
                  <c:v>18.25024898007594</c:v>
                </c:pt>
                <c:pt idx="97">
                  <c:v>17.59805143781072</c:v>
                </c:pt>
                <c:pt idx="98">
                  <c:v>16.99085602410725</c:v>
                </c:pt>
                <c:pt idx="99">
                  <c:v>16.42416037379362</c:v>
                </c:pt>
                <c:pt idx="100">
                  <c:v>15.8940433708482</c:v>
                </c:pt>
                <c:pt idx="101">
                  <c:v>13.68540921523248</c:v>
                </c:pt>
                <c:pt idx="102">
                  <c:v>12.01567290006131</c:v>
                </c:pt>
                <c:pt idx="103">
                  <c:v>10.70905319962949</c:v>
                </c:pt>
                <c:pt idx="104">
                  <c:v>9.658720494872211</c:v>
                </c:pt>
                <c:pt idx="105">
                  <c:v>8.7960077076373</c:v>
                </c:pt>
                <c:pt idx="106">
                  <c:v>8.074766671175433</c:v>
                </c:pt>
                <c:pt idx="107">
                  <c:v>7.462836576283243</c:v>
                </c:pt>
                <c:pt idx="108">
                  <c:v>6.937117922490064</c:v>
                </c:pt>
                <c:pt idx="109">
                  <c:v>6.480591281829951</c:v>
                </c:pt>
                <c:pt idx="110">
                  <c:v>6.08044039977762</c:v>
                </c:pt>
                <c:pt idx="111">
                  <c:v>5.726830130058801</c:v>
                </c:pt>
                <c:pt idx="112">
                  <c:v>5.412087309421959</c:v>
                </c:pt>
                <c:pt idx="113">
                  <c:v>5.130137647331322</c:v>
                </c:pt>
                <c:pt idx="114">
                  <c:v>4.876109900750423</c:v>
                </c:pt>
                <c:pt idx="115">
                  <c:v>4.646052091139112</c:v>
                </c:pt>
                <c:pt idx="116">
                  <c:v>4.436724430474137</c:v>
                </c:pt>
                <c:pt idx="117">
                  <c:v>4.245445808378949</c:v>
                </c:pt>
                <c:pt idx="118">
                  <c:v>4.069978345531457</c:v>
                </c:pt>
                <c:pt idx="119">
                  <c:v>3.908439438071916</c:v>
                </c:pt>
                <c:pt idx="120">
                  <c:v>3.759233947188716</c:v>
                </c:pt>
                <c:pt idx="121">
                  <c:v>3.621001348836112</c:v>
                </c:pt>
                <c:pt idx="122">
                  <c:v>3.492574129634605</c:v>
                </c:pt>
                <c:pt idx="123">
                  <c:v>3.372944732635576</c:v>
                </c:pt>
                <c:pt idx="124">
                  <c:v>3.261239070964972</c:v>
                </c:pt>
                <c:pt idx="125">
                  <c:v>3.15669513561599</c:v>
                </c:pt>
                <c:pt idx="126">
                  <c:v>3.05864558984316</c:v>
                </c:pt>
                <c:pt idx="127">
                  <c:v>2.879750625457524</c:v>
                </c:pt>
                <c:pt idx="128">
                  <c:v>2.720625741179038</c:v>
                </c:pt>
                <c:pt idx="129">
                  <c:v>2.578165305877841</c:v>
                </c:pt>
                <c:pt idx="130">
                  <c:v>2.449881794078656</c:v>
                </c:pt>
                <c:pt idx="131">
                  <c:v>2.228146827038216</c:v>
                </c:pt>
                <c:pt idx="132">
                  <c:v>2.043218207439868</c:v>
                </c:pt>
                <c:pt idx="133">
                  <c:v>1.886633910058368</c:v>
                </c:pt>
                <c:pt idx="134">
                  <c:v>1.752341231824171</c:v>
                </c:pt>
                <c:pt idx="135">
                  <c:v>1.635896290749605</c:v>
                </c:pt>
                <c:pt idx="136">
                  <c:v>1.533962798728787</c:v>
                </c:pt>
                <c:pt idx="137">
                  <c:v>1.443987231194808</c:v>
                </c:pt>
                <c:pt idx="138">
                  <c:v>1.363981980610686</c:v>
                </c:pt>
                <c:pt idx="139">
                  <c:v>1.292376812312535</c:v>
                </c:pt>
                <c:pt idx="140">
                  <c:v>1.227914775118754</c:v>
                </c:pt>
                <c:pt idx="141">
                  <c:v>1.169577782824236</c:v>
                </c:pt>
                <c:pt idx="142">
                  <c:v>1.116532446745005</c:v>
                </c:pt>
                <c:pt idx="143">
                  <c:v>1.068090009000722</c:v>
                </c:pt>
                <c:pt idx="144">
                  <c:v>1.023676272164527</c:v>
                </c:pt>
                <c:pt idx="145">
                  <c:v>0.982808731748754</c:v>
                </c:pt>
                <c:pt idx="146">
                  <c:v>0.945078975932799</c:v>
                </c:pt>
                <c:pt idx="147">
                  <c:v>0.910138989414038</c:v>
                </c:pt>
                <c:pt idx="148">
                  <c:v>0.877690387047898</c:v>
                </c:pt>
                <c:pt idx="149">
                  <c:v>0.847475871273579</c:v>
                </c:pt>
                <c:pt idx="150">
                  <c:v>0.819272395283938</c:v>
                </c:pt>
                <c:pt idx="151">
                  <c:v>0.702395869748126</c:v>
                </c:pt>
                <c:pt idx="152">
                  <c:v>0.614702986883465</c:v>
                </c:pt>
                <c:pt idx="153">
                  <c:v>0.546476372095138</c:v>
                </c:pt>
                <c:pt idx="154">
                  <c:v>0.49188182123898</c:v>
                </c:pt>
                <c:pt idx="155">
                  <c:v>0.447204783791781</c:v>
                </c:pt>
                <c:pt idx="156">
                  <c:v>0.409967889594577</c:v>
                </c:pt>
                <c:pt idx="157">
                  <c:v>0.37845546618826</c:v>
                </c:pt>
                <c:pt idx="158">
                  <c:v>0.35144169286247</c:v>
                </c:pt>
                <c:pt idx="159">
                  <c:v>0.328027422582487</c:v>
                </c:pt>
                <c:pt idx="160">
                  <c:v>0.307538158500735</c:v>
                </c:pt>
                <c:pt idx="161">
                  <c:v>0.289458018160726</c:v>
                </c:pt>
                <c:pt idx="162">
                  <c:v>0.273385697741691</c:v>
                </c:pt>
                <c:pt idx="163">
                  <c:v>0.259004335214537</c:v>
                </c:pt>
                <c:pt idx="164">
                  <c:v>0.246060410155547</c:v>
                </c:pt>
                <c:pt idx="165">
                  <c:v>0.234348669393479</c:v>
                </c:pt>
                <c:pt idx="166">
                  <c:v>0.22370116202689</c:v>
                </c:pt>
                <c:pt idx="167">
                  <c:v>0.213979133662548</c:v>
                </c:pt>
                <c:pt idx="168">
                  <c:v>0.205066946273337</c:v>
                </c:pt>
                <c:pt idx="169">
                  <c:v>0.196867456722782</c:v>
                </c:pt>
                <c:pt idx="170">
                  <c:v>0.189298461385111</c:v>
                </c:pt>
                <c:pt idx="171">
                  <c:v>0.182289930565275</c:v>
                </c:pt>
                <c:pt idx="172">
                  <c:v>0.175781835337474</c:v>
                </c:pt>
                <c:pt idx="173">
                  <c:v>0.169722423852574</c:v>
                </c:pt>
                <c:pt idx="174">
                  <c:v>0.164066842272328</c:v>
                </c:pt>
                <c:pt idx="175">
                  <c:v>0.153815778606519</c:v>
                </c:pt>
                <c:pt idx="176">
                  <c:v>0.144770377707224</c:v>
                </c:pt>
                <c:pt idx="177">
                  <c:v>0.136729750030686</c:v>
                </c:pt>
                <c:pt idx="178">
                  <c:v>0.129535287750751</c:v>
                </c:pt>
                <c:pt idx="179">
                  <c:v>0.123060096898236</c:v>
                </c:pt>
                <c:pt idx="180">
                  <c:v>0.117201448190199</c:v>
                </c:pt>
                <c:pt idx="181">
                  <c:v>0.111875286269066</c:v>
                </c:pt>
                <c:pt idx="182">
                  <c:v>0.107012171011476</c:v>
                </c:pt>
                <c:pt idx="183">
                  <c:v>0.102554233304418</c:v>
                </c:pt>
                <c:pt idx="184">
                  <c:v>0.0984528612930533</c:v>
                </c:pt>
                <c:pt idx="185">
                  <c:v>0.0946669204715328</c:v>
                </c:pt>
                <c:pt idx="186">
                  <c:v>0.0911613692379915</c:v>
                </c:pt>
                <c:pt idx="187">
                  <c:v>0.0879061710648292</c:v>
                </c:pt>
                <c:pt idx="188">
                  <c:v>0.0848754316994913</c:v>
                </c:pt>
                <c:pt idx="189">
                  <c:v>0.082046708897136</c:v>
                </c:pt>
              </c:numCache>
            </c:numRef>
          </c:xVal>
          <c:yVal>
            <c:numRef>
              <c:f>'300K'!$L$10:$L$199</c:f>
              <c:numCache>
                <c:formatCode>General</c:formatCode>
                <c:ptCount val="190"/>
                <c:pt idx="16">
                  <c:v>3.894548160779651</c:v>
                </c:pt>
                <c:pt idx="17">
                  <c:v>3.12890006924859</c:v>
                </c:pt>
                <c:pt idx="18">
                  <c:v>2.610343186750692</c:v>
                </c:pt>
                <c:pt idx="19">
                  <c:v>2.239987075102851</c:v>
                </c:pt>
                <c:pt idx="20">
                  <c:v>1.965096441061275</c:v>
                </c:pt>
                <c:pt idx="21">
                  <c:v>1.755028938961524</c:v>
                </c:pt>
                <c:pt idx="22">
                  <c:v>1.590797000813946</c:v>
                </c:pt>
                <c:pt idx="23">
                  <c:v>1.460031538968733</c:v>
                </c:pt>
                <c:pt idx="24">
                  <c:v>1.35434594668154</c:v>
                </c:pt>
                <c:pt idx="25">
                  <c:v>1.267864567225866</c:v>
                </c:pt>
                <c:pt idx="26">
                  <c:v>1.196357048022551</c:v>
                </c:pt>
                <c:pt idx="27">
                  <c:v>1.136706505339212</c:v>
                </c:pt>
                <c:pt idx="28">
                  <c:v>1.086570585483409</c:v>
                </c:pt>
                <c:pt idx="29">
                  <c:v>1.044158589399874</c:v>
                </c:pt>
                <c:pt idx="30">
                  <c:v>1.008080895437116</c:v>
                </c:pt>
                <c:pt idx="31">
                  <c:v>0.977244794233891</c:v>
                </c:pt>
                <c:pt idx="32">
                  <c:v>0.95078091434061</c:v>
                </c:pt>
                <c:pt idx="33">
                  <c:v>0.927990285883545</c:v>
                </c:pt>
                <c:pt idx="34">
                  <c:v>0.908305619438633</c:v>
                </c:pt>
                <c:pt idx="35">
                  <c:v>0.891262559708962</c:v>
                </c:pt>
                <c:pt idx="36">
                  <c:v>0.876478056603092</c:v>
                </c:pt>
                <c:pt idx="37">
                  <c:v>0.863633892364693</c:v>
                </c:pt>
                <c:pt idx="38">
                  <c:v>0.852463995719251</c:v>
                </c:pt>
                <c:pt idx="39">
                  <c:v>0.842744572741408</c:v>
                </c:pt>
                <c:pt idx="40">
                  <c:v>0.834286357074561</c:v>
                </c:pt>
                <c:pt idx="41">
                  <c:v>0.826928471818867</c:v>
                </c:pt>
                <c:pt idx="42">
                  <c:v>0.820533529096847</c:v>
                </c:pt>
                <c:pt idx="43">
                  <c:v>0.814983688762863</c:v>
                </c:pt>
                <c:pt idx="44">
                  <c:v>0.810177466701422</c:v>
                </c:pt>
                <c:pt idx="45">
                  <c:v>0.806027133561864</c:v>
                </c:pt>
                <c:pt idx="46">
                  <c:v>0.802456581989815</c:v>
                </c:pt>
                <c:pt idx="47">
                  <c:v>0.799399568157208</c:v>
                </c:pt>
                <c:pt idx="48">
                  <c:v>0.796798254261233</c:v>
                </c:pt>
                <c:pt idx="49">
                  <c:v>0.79460199449463</c:v>
                </c:pt>
                <c:pt idx="50">
                  <c:v>0.79276631909673</c:v>
                </c:pt>
                <c:pt idx="51">
                  <c:v>0.787775387167865</c:v>
                </c:pt>
                <c:pt idx="52">
                  <c:v>0.787496795837576</c:v>
                </c:pt>
                <c:pt idx="53">
                  <c:v>0.789943470558492</c:v>
                </c:pt>
                <c:pt idx="54">
                  <c:v>0.793959343824838</c:v>
                </c:pt>
                <c:pt idx="55">
                  <c:v>0.79885128672892</c:v>
                </c:pt>
                <c:pt idx="56">
                  <c:v>0.804194802115686</c:v>
                </c:pt>
                <c:pt idx="57">
                  <c:v>0.809726453156171</c:v>
                </c:pt>
                <c:pt idx="58">
                  <c:v>0.815281935454663</c:v>
                </c:pt>
                <c:pt idx="59">
                  <c:v>0.820759246397739</c:v>
                </c:pt>
                <c:pt idx="60">
                  <c:v>0.826096174541869</c:v>
                </c:pt>
                <c:pt idx="61">
                  <c:v>0.831256221598919</c:v>
                </c:pt>
                <c:pt idx="62">
                  <c:v>0.836219626563258</c:v>
                </c:pt>
                <c:pt idx="63">
                  <c:v>0.840977550092832</c:v>
                </c:pt>
                <c:pt idx="64">
                  <c:v>0.845528256545394</c:v>
                </c:pt>
                <c:pt idx="65">
                  <c:v>0.849874581254145</c:v>
                </c:pt>
                <c:pt idx="66">
                  <c:v>0.854022237431901</c:v>
                </c:pt>
                <c:pt idx="67">
                  <c:v>0.85797867885978</c:v>
                </c:pt>
                <c:pt idx="68">
                  <c:v>0.86175233461538</c:v>
                </c:pt>
                <c:pt idx="69">
                  <c:v>0.865352095177535</c:v>
                </c:pt>
                <c:pt idx="70">
                  <c:v>0.868786969658283</c:v>
                </c:pt>
                <c:pt idx="71">
                  <c:v>0.872065860190251</c:v>
                </c:pt>
                <c:pt idx="72">
                  <c:v>0.87519741681393</c:v>
                </c:pt>
                <c:pt idx="73">
                  <c:v>0.878189947758899</c:v>
                </c:pt>
                <c:pt idx="74">
                  <c:v>0.881051367800368</c:v>
                </c:pt>
                <c:pt idx="75">
                  <c:v>0.883789172674638</c:v>
                </c:pt>
                <c:pt idx="76">
                  <c:v>0.886410431178632</c:v>
                </c:pt>
                <c:pt idx="77">
                  <c:v>0.888921789099079</c:v>
                </c:pt>
                <c:pt idx="78">
                  <c:v>0.891329480873116</c:v>
                </c:pt>
                <c:pt idx="79">
                  <c:v>0.902004634748226</c:v>
                </c:pt>
                <c:pt idx="80">
                  <c:v>0.91082022010227</c:v>
                </c:pt>
                <c:pt idx="81">
                  <c:v>0.918209332375584</c:v>
                </c:pt>
                <c:pt idx="82">
                  <c:v>0.924485069405381</c:v>
                </c:pt>
                <c:pt idx="83">
                  <c:v>0.929877423349856</c:v>
                </c:pt>
                <c:pt idx="84">
                  <c:v>0.934558287305093</c:v>
                </c:pt>
                <c:pt idx="85">
                  <c:v>0.938658309833992</c:v>
                </c:pt>
                <c:pt idx="86">
                  <c:v>0.942278362024669</c:v>
                </c:pt>
                <c:pt idx="87">
                  <c:v>0.94549745470789</c:v>
                </c:pt>
                <c:pt idx="88">
                  <c:v>0.948378294535557</c:v>
                </c:pt>
                <c:pt idx="89">
                  <c:v>0.950971247229655</c:v>
                </c:pt>
                <c:pt idx="90">
                  <c:v>0.953317209315211</c:v>
                </c:pt>
                <c:pt idx="91">
                  <c:v>0.955449719921927</c:v>
                </c:pt>
                <c:pt idx="92">
                  <c:v>0.957396535311756</c:v>
                </c:pt>
                <c:pt idx="93">
                  <c:v>0.95918081795745</c:v>
                </c:pt>
                <c:pt idx="94">
                  <c:v>0.960822045262254</c:v>
                </c:pt>
                <c:pt idx="95">
                  <c:v>0.96233671171444</c:v>
                </c:pt>
                <c:pt idx="96">
                  <c:v>0.963738877004579</c:v>
                </c:pt>
                <c:pt idx="97">
                  <c:v>0.965040597978896</c:v>
                </c:pt>
                <c:pt idx="98">
                  <c:v>0.966252272067193</c:v>
                </c:pt>
                <c:pt idx="99">
                  <c:v>0.967382912584318</c:v>
                </c:pt>
                <c:pt idx="100">
                  <c:v>0.968440371121631</c:v>
                </c:pt>
                <c:pt idx="101">
                  <c:v>0.972843696752654</c:v>
                </c:pt>
                <c:pt idx="102">
                  <c:v>0.976169705098815</c:v>
                </c:pt>
                <c:pt idx="103">
                  <c:v>0.978770399673668</c:v>
                </c:pt>
                <c:pt idx="104">
                  <c:v>0.980859583929667</c:v>
                </c:pt>
                <c:pt idx="105">
                  <c:v>0.982574587537679</c:v>
                </c:pt>
                <c:pt idx="106">
                  <c:v>0.984007637238049</c:v>
                </c:pt>
                <c:pt idx="107">
                  <c:v>0.985222961772709</c:v>
                </c:pt>
                <c:pt idx="108">
                  <c:v>0.98626666377103</c:v>
                </c:pt>
                <c:pt idx="109">
                  <c:v>0.987172690992864</c:v>
                </c:pt>
                <c:pt idx="110">
                  <c:v>0.987966593513302</c:v>
                </c:pt>
                <c:pt idx="111">
                  <c:v>0.988667968671294</c:v>
                </c:pt>
                <c:pt idx="112">
                  <c:v>0.989292098968186</c:v>
                </c:pt>
                <c:pt idx="113">
                  <c:v>0.989851077456486</c:v>
                </c:pt>
                <c:pt idx="114">
                  <c:v>0.990354598413848</c:v>
                </c:pt>
                <c:pt idx="115">
                  <c:v>0.990810523945095</c:v>
                </c:pt>
                <c:pt idx="116">
                  <c:v>0.991225297246233</c:v>
                </c:pt>
                <c:pt idx="117">
                  <c:v>0.99160424884958</c:v>
                </c:pt>
                <c:pt idx="118">
                  <c:v>0.991951826841691</c:v>
                </c:pt>
                <c:pt idx="119">
                  <c:v>0.992271772197152</c:v>
                </c:pt>
                <c:pt idx="120">
                  <c:v>0.992567253908793</c:v>
                </c:pt>
                <c:pt idx="121">
                  <c:v>0.992840974272636</c:v>
                </c:pt>
                <c:pt idx="122">
                  <c:v>0.993095251744343</c:v>
                </c:pt>
                <c:pt idx="123">
                  <c:v>0.993332086749855</c:v>
                </c:pt>
                <c:pt idx="124">
                  <c:v>0.99355321440561</c:v>
                </c:pt>
                <c:pt idx="125">
                  <c:v>0.993760147088469</c:v>
                </c:pt>
                <c:pt idx="126">
                  <c:v>0.993954209064314</c:v>
                </c:pt>
                <c:pt idx="127">
                  <c:v>0.994308242602525</c:v>
                </c:pt>
                <c:pt idx="128">
                  <c:v>0.99462310791337</c:v>
                </c:pt>
                <c:pt idx="129">
                  <c:v>0.994904964084795</c:v>
                </c:pt>
                <c:pt idx="130">
                  <c:v>0.995158743227986</c:v>
                </c:pt>
                <c:pt idx="131">
                  <c:v>0.995597331116272</c:v>
                </c:pt>
                <c:pt idx="132">
                  <c:v>0.995963055052337</c:v>
                </c:pt>
                <c:pt idx="133">
                  <c:v>0.996272679777349</c:v>
                </c:pt>
                <c:pt idx="134">
                  <c:v>0.996538193416947</c:v>
                </c:pt>
                <c:pt idx="135">
                  <c:v>0.996768395533515</c:v>
                </c:pt>
                <c:pt idx="136">
                  <c:v>0.99696989112278</c:v>
                </c:pt>
                <c:pt idx="137">
                  <c:v>0.997147734597114</c:v>
                </c:pt>
                <c:pt idx="138">
                  <c:v>0.997305859573985</c:v>
                </c:pt>
                <c:pt idx="139">
                  <c:v>0.997447373220333</c:v>
                </c:pt>
                <c:pt idx="140">
                  <c:v>0.997574762465476</c:v>
                </c:pt>
                <c:pt idx="141">
                  <c:v>0.997690041405027</c:v>
                </c:pt>
                <c:pt idx="142">
                  <c:v>0.997794858574625</c:v>
                </c:pt>
                <c:pt idx="143">
                  <c:v>0.997890576286319</c:v>
                </c:pt>
                <c:pt idx="144">
                  <c:v>0.997978330162834</c:v>
                </c:pt>
                <c:pt idx="145">
                  <c:v>0.998059074405672</c:v>
                </c:pt>
                <c:pt idx="146">
                  <c:v>0.998133616632251</c:v>
                </c:pt>
                <c:pt idx="147">
                  <c:v>0.998202644982493</c:v>
                </c:pt>
                <c:pt idx="148">
                  <c:v>0.998266749424858</c:v>
                </c:pt>
                <c:pt idx="149">
                  <c:v>0.998326438660078</c:v>
                </c:pt>
                <c:pt idx="150">
                  <c:v>0.998382153648475</c:v>
                </c:pt>
                <c:pt idx="151">
                  <c:v>0.998613024664246</c:v>
                </c:pt>
                <c:pt idx="152">
                  <c:v>0.998786232648412</c:v>
                </c:pt>
                <c:pt idx="153">
                  <c:v>0.998920982382047</c:v>
                </c:pt>
                <c:pt idx="154">
                  <c:v>0.999028802581405</c:v>
                </c:pt>
                <c:pt idx="155">
                  <c:v>0.999117032600046</c:v>
                </c:pt>
                <c:pt idx="156">
                  <c:v>0.999190566889051</c:v>
                </c:pt>
                <c:pt idx="157">
                  <c:v>0.999252794793926</c:v>
                </c:pt>
                <c:pt idx="158">
                  <c:v>0.999306137800507</c:v>
                </c:pt>
                <c:pt idx="159">
                  <c:v>0.999352371991491</c:v>
                </c:pt>
                <c:pt idx="160">
                  <c:v>0.999392829639241</c:v>
                </c:pt>
                <c:pt idx="161">
                  <c:v>0.999428529679978</c:v>
                </c:pt>
                <c:pt idx="162">
                  <c:v>0.999460264714934</c:v>
                </c:pt>
                <c:pt idx="163">
                  <c:v>0.999488660548419</c:v>
                </c:pt>
                <c:pt idx="164">
                  <c:v>0.999514217871259</c:v>
                </c:pt>
                <c:pt idx="165">
                  <c:v>0.999537342038969</c:v>
                </c:pt>
                <c:pt idx="166">
                  <c:v>0.999558364731412</c:v>
                </c:pt>
                <c:pt idx="167">
                  <c:v>0.999577559963968</c:v>
                </c:pt>
                <c:pt idx="168">
                  <c:v>0.999595156097185</c:v>
                </c:pt>
                <c:pt idx="169">
                  <c:v>0.999611344964974</c:v>
                </c:pt>
                <c:pt idx="170">
                  <c:v>0.999626288896923</c:v>
                </c:pt>
                <c:pt idx="171">
                  <c:v>0.999640126180524</c:v>
                </c:pt>
                <c:pt idx="172">
                  <c:v>0.99965297535325</c:v>
                </c:pt>
                <c:pt idx="173">
                  <c:v>0.999664938606839</c:v>
                </c:pt>
                <c:pt idx="174">
                  <c:v>0.999676104510897</c:v>
                </c:pt>
                <c:pt idx="175">
                  <c:v>0.999696343205911</c:v>
                </c:pt>
                <c:pt idx="176">
                  <c:v>0.999714201406619</c:v>
                </c:pt>
                <c:pt idx="177">
                  <c:v>0.999730075778842</c:v>
                </c:pt>
                <c:pt idx="178">
                  <c:v>0.999744279496409</c:v>
                </c:pt>
                <c:pt idx="179">
                  <c:v>0.999757063110214</c:v>
                </c:pt>
                <c:pt idx="180">
                  <c:v>0.999768629455753</c:v>
                </c:pt>
                <c:pt idx="181">
                  <c:v>0.999779144495672</c:v>
                </c:pt>
                <c:pt idx="182">
                  <c:v>0.999788745334288</c:v>
                </c:pt>
                <c:pt idx="183">
                  <c:v>0.999797546228793</c:v>
                </c:pt>
                <c:pt idx="184">
                  <c:v>0.999805643157988</c:v>
                </c:pt>
                <c:pt idx="185">
                  <c:v>0.999813117336849</c:v>
                </c:pt>
                <c:pt idx="186">
                  <c:v>0.999820037950187</c:v>
                </c:pt>
                <c:pt idx="187">
                  <c:v>0.999826464300601</c:v>
                </c:pt>
                <c:pt idx="188">
                  <c:v>0.999832447512084</c:v>
                </c:pt>
                <c:pt idx="189">
                  <c:v>0.999838031892956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'300K'!$N$9</c:f>
              <c:strCache>
                <c:ptCount val="1"/>
                <c:pt idx="0">
                  <c:v>PV/nRT: N2</c:v>
                </c:pt>
              </c:strCache>
            </c:strRef>
          </c:tx>
          <c:xVal>
            <c:numRef>
              <c:f>'300K'!$M$10:$M$199</c:f>
              <c:numCache>
                <c:formatCode>General</c:formatCode>
                <c:ptCount val="190"/>
                <c:pt idx="10">
                  <c:v>26484.58333333337</c:v>
                </c:pt>
                <c:pt idx="11">
                  <c:v>7700.983657830946</c:v>
                </c:pt>
                <c:pt idx="12">
                  <c:v>4306.106426041488</c:v>
                </c:pt>
                <c:pt idx="13">
                  <c:v>2910.92627599244</c:v>
                </c:pt>
                <c:pt idx="14">
                  <c:v>2162.768804619227</c:v>
                </c:pt>
                <c:pt idx="15">
                  <c:v>1702.532110091743</c:v>
                </c:pt>
                <c:pt idx="16">
                  <c:v>1394.318838585386</c:v>
                </c:pt>
                <c:pt idx="17">
                  <c:v>1175.534381012879</c:v>
                </c:pt>
                <c:pt idx="18">
                  <c:v>1013.446594614177</c:v>
                </c:pt>
                <c:pt idx="19">
                  <c:v>889.3411094124532</c:v>
                </c:pt>
                <c:pt idx="20">
                  <c:v>791.7836257309941</c:v>
                </c:pt>
                <c:pt idx="21">
                  <c:v>713.419336662592</c:v>
                </c:pt>
                <c:pt idx="22">
                  <c:v>649.3192300451807</c:v>
                </c:pt>
                <c:pt idx="23">
                  <c:v>596.0671944179887</c:v>
                </c:pt>
                <c:pt idx="24">
                  <c:v>551.2283737024222</c:v>
                </c:pt>
                <c:pt idx="25">
                  <c:v>513.0255597384585</c:v>
                </c:pt>
                <c:pt idx="26">
                  <c:v>480.1347611542646</c:v>
                </c:pt>
                <c:pt idx="27">
                  <c:v>451.5519034871625</c:v>
                </c:pt>
                <c:pt idx="28">
                  <c:v>426.5035020156296</c:v>
                </c:pt>
                <c:pt idx="29">
                  <c:v>404.3853573535193</c:v>
                </c:pt>
                <c:pt idx="30">
                  <c:v>384.7195904645466</c:v>
                </c:pt>
                <c:pt idx="31">
                  <c:v>367.1239646730417</c:v>
                </c:pt>
                <c:pt idx="32">
                  <c:v>351.2896130983938</c:v>
                </c:pt>
                <c:pt idx="33">
                  <c:v>336.9646244555627</c:v>
                </c:pt>
                <c:pt idx="34">
                  <c:v>323.9417811691927</c:v>
                </c:pt>
                <c:pt idx="35">
                  <c:v>312.0492856969602</c:v>
                </c:pt>
                <c:pt idx="36">
                  <c:v>301.143667296786</c:v>
                </c:pt>
                <c:pt idx="37">
                  <c:v>291.104300093754</c:v>
                </c:pt>
                <c:pt idx="38">
                  <c:v>281.829125781097</c:v>
                </c:pt>
                <c:pt idx="39">
                  <c:v>273.2312866243475</c:v>
                </c:pt>
                <c:pt idx="40">
                  <c:v>265.2364532019704</c:v>
                </c:pt>
                <c:pt idx="41">
                  <c:v>257.7806872616561</c:v>
                </c:pt>
                <c:pt idx="42">
                  <c:v>250.8087202888376</c:v>
                </c:pt>
                <c:pt idx="43">
                  <c:v>244.2725576182897</c:v>
                </c:pt>
                <c:pt idx="44">
                  <c:v>238.130339391695</c:v>
                </c:pt>
                <c:pt idx="45">
                  <c:v>232.345405588129</c:v>
                </c:pt>
                <c:pt idx="46">
                  <c:v>226.885524271437</c:v>
                </c:pt>
                <c:pt idx="47">
                  <c:v>221.7222511928287</c:v>
                </c:pt>
                <c:pt idx="48">
                  <c:v>216.8303957298961</c:v>
                </c:pt>
                <c:pt idx="49">
                  <c:v>212.187573388618</c:v>
                </c:pt>
                <c:pt idx="50">
                  <c:v>207.7738291443483</c:v>
                </c:pt>
                <c:pt idx="51">
                  <c:v>188.5765617981916</c:v>
                </c:pt>
                <c:pt idx="52">
                  <c:v>173.0657753686211</c:v>
                </c:pt>
                <c:pt idx="53">
                  <c:v>160.2059913836289</c:v>
                </c:pt>
                <c:pt idx="54">
                  <c:v>149.3259537841191</c:v>
                </c:pt>
                <c:pt idx="55">
                  <c:v>139.9703410776075</c:v>
                </c:pt>
                <c:pt idx="56">
                  <c:v>131.8184247649589</c:v>
                </c:pt>
                <c:pt idx="57">
                  <c:v>124.6369979568572</c:v>
                </c:pt>
                <c:pt idx="58">
                  <c:v>118.2518645121193</c:v>
                </c:pt>
                <c:pt idx="59">
                  <c:v>112.5298771741971</c:v>
                </c:pt>
                <c:pt idx="60">
                  <c:v>107.3672272247577</c:v>
                </c:pt>
                <c:pt idx="61">
                  <c:v>102.6815769695037</c:v>
                </c:pt>
                <c:pt idx="62">
                  <c:v>98.40663196172776</c:v>
                </c:pt>
                <c:pt idx="63">
                  <c:v>94.48830725462304</c:v>
                </c:pt>
                <c:pt idx="64">
                  <c:v>90.8819621719646</c:v>
                </c:pt>
                <c:pt idx="65">
                  <c:v>87.55036800591233</c:v>
                </c:pt>
                <c:pt idx="66">
                  <c:v>84.4621889851831</c:v>
                </c:pt>
                <c:pt idx="67">
                  <c:v>81.59082949420137</c:v>
                </c:pt>
                <c:pt idx="68">
                  <c:v>78.91354712320598</c:v>
                </c:pt>
                <c:pt idx="69">
                  <c:v>76.41076167659425</c:v>
                </c:pt>
                <c:pt idx="70">
                  <c:v>74.06551069108222</c:v>
                </c:pt>
                <c:pt idx="71">
                  <c:v>71.86301592126773</c:v>
                </c:pt>
                <c:pt idx="72">
                  <c:v>69.79033487771977</c:v>
                </c:pt>
                <c:pt idx="73">
                  <c:v>67.83607827177187</c:v>
                </c:pt>
                <c:pt idx="74">
                  <c:v>65.9901790488941</c:v>
                </c:pt>
                <c:pt idx="75">
                  <c:v>64.24370218151304</c:v>
                </c:pt>
                <c:pt idx="76">
                  <c:v>62.5886869448559</c:v>
                </c:pt>
                <c:pt idx="77">
                  <c:v>61.0180152885723</c:v>
                </c:pt>
                <c:pt idx="78">
                  <c:v>59.5253013300083</c:v>
                </c:pt>
                <c:pt idx="79">
                  <c:v>53.04818991133584</c:v>
                </c:pt>
                <c:pt idx="80">
                  <c:v>47.85288782816228</c:v>
                </c:pt>
                <c:pt idx="81">
                  <c:v>43.5905135807981</c:v>
                </c:pt>
                <c:pt idx="82">
                  <c:v>40.02906539093915</c:v>
                </c:pt>
                <c:pt idx="83">
                  <c:v>37.007980271614</c:v>
                </c:pt>
                <c:pt idx="84">
                  <c:v>34.4124709348106</c:v>
                </c:pt>
                <c:pt idx="85">
                  <c:v>32.1582319751176</c:v>
                </c:pt>
                <c:pt idx="86">
                  <c:v>30.18191656262321</c:v>
                </c:pt>
                <c:pt idx="87">
                  <c:v>28.43498509281626</c:v>
                </c:pt>
                <c:pt idx="88">
                  <c:v>26.87960632642554</c:v>
                </c:pt>
                <c:pt idx="89">
                  <c:v>25.48585201874861</c:v>
                </c:pt>
                <c:pt idx="90">
                  <c:v>24.22973150171714</c:v>
                </c:pt>
                <c:pt idx="91">
                  <c:v>23.0917861522556</c:v>
                </c:pt>
                <c:pt idx="92">
                  <c:v>22.05606576047625</c:v>
                </c:pt>
                <c:pt idx="93">
                  <c:v>21.10937078044828</c:v>
                </c:pt>
                <c:pt idx="94">
                  <c:v>20.24068311463328</c:v>
                </c:pt>
                <c:pt idx="95">
                  <c:v>19.44073281030638</c:v>
                </c:pt>
                <c:pt idx="96">
                  <c:v>18.70166420998244</c:v>
                </c:pt>
                <c:pt idx="97">
                  <c:v>18.01677587550454</c:v>
                </c:pt>
                <c:pt idx="98">
                  <c:v>17.38031592238629</c:v>
                </c:pt>
                <c:pt idx="99">
                  <c:v>16.78731945076169</c:v>
                </c:pt>
                <c:pt idx="100">
                  <c:v>16.23347829724447</c:v>
                </c:pt>
                <c:pt idx="101">
                  <c:v>13.93504056225331</c:v>
                </c:pt>
                <c:pt idx="102">
                  <c:v>12.206939288082</c:v>
                </c:pt>
                <c:pt idx="103">
                  <c:v>10.86026406764688</c:v>
                </c:pt>
                <c:pt idx="104">
                  <c:v>9.781257198585882</c:v>
                </c:pt>
                <c:pt idx="105">
                  <c:v>8.897315319330685</c:v>
                </c:pt>
                <c:pt idx="106">
                  <c:v>8.159919431404116</c:v>
                </c:pt>
                <c:pt idx="107">
                  <c:v>7.535411616606968</c:v>
                </c:pt>
                <c:pt idx="108">
                  <c:v>6.999709265196442</c:v>
                </c:pt>
                <c:pt idx="109">
                  <c:v>6.535125751464903</c:v>
                </c:pt>
                <c:pt idx="110">
                  <c:v>6.12837910891464</c:v>
                </c:pt>
                <c:pt idx="111">
                  <c:v>5.769301127466114</c:v>
                </c:pt>
                <c:pt idx="112">
                  <c:v>5.449975344066371</c:v>
                </c:pt>
                <c:pt idx="113">
                  <c:v>5.164146392620779</c:v>
                </c:pt>
                <c:pt idx="114">
                  <c:v>4.906806015037594</c:v>
                </c:pt>
                <c:pt idx="115">
                  <c:v>4.673897012232643</c:v>
                </c:pt>
                <c:pt idx="116">
                  <c:v>4.462097710712474</c:v>
                </c:pt>
                <c:pt idx="117">
                  <c:v>4.268662504272911</c:v>
                </c:pt>
                <c:pt idx="118">
                  <c:v>4.09130215701954</c:v>
                </c:pt>
                <c:pt idx="119">
                  <c:v>3.928092761821957</c:v>
                </c:pt>
                <c:pt idx="120">
                  <c:v>3.777405657573674</c:v>
                </c:pt>
                <c:pt idx="121">
                  <c:v>3.637852883974908</c:v>
                </c:pt>
                <c:pt idx="122">
                  <c:v>3.508244298107123</c:v>
                </c:pt>
                <c:pt idx="123">
                  <c:v>3.387553543965158</c:v>
                </c:pt>
                <c:pt idx="124">
                  <c:v>3.274890813589662</c:v>
                </c:pt>
                <c:pt idx="125">
                  <c:v>3.169480869338185</c:v>
                </c:pt>
                <c:pt idx="126">
                  <c:v>3.070645178701529</c:v>
                </c:pt>
                <c:pt idx="127">
                  <c:v>2.89038078969488</c:v>
                </c:pt>
                <c:pt idx="128">
                  <c:v>2.730108195701792</c:v>
                </c:pt>
                <c:pt idx="129">
                  <c:v>2.586676364353546</c:v>
                </c:pt>
                <c:pt idx="130">
                  <c:v>2.457563421979941</c:v>
                </c:pt>
                <c:pt idx="131">
                  <c:v>2.234495846958335</c:v>
                </c:pt>
                <c:pt idx="132">
                  <c:v>2.048553544488941</c:v>
                </c:pt>
                <c:pt idx="133">
                  <c:v>1.891180281831732</c:v>
                </c:pt>
                <c:pt idx="134">
                  <c:v>1.756261528736013</c:v>
                </c:pt>
                <c:pt idx="135">
                  <c:v>1.639311464179591</c:v>
                </c:pt>
                <c:pt idx="136">
                  <c:v>1.536964538389517</c:v>
                </c:pt>
                <c:pt idx="137">
                  <c:v>1.446646307267962</c:v>
                </c:pt>
                <c:pt idx="138">
                  <c:v>1.36635388658725</c:v>
                </c:pt>
                <c:pt idx="139">
                  <c:v>1.294505675179432</c:v>
                </c:pt>
                <c:pt idx="140">
                  <c:v>1.229836123245946</c:v>
                </c:pt>
                <c:pt idx="141">
                  <c:v>1.17132054273301</c:v>
                </c:pt>
                <c:pt idx="142">
                  <c:v>1.118120408231926</c:v>
                </c:pt>
                <c:pt idx="143">
                  <c:v>1.06954291672024</c:v>
                </c:pt>
                <c:pt idx="144">
                  <c:v>1.025010650235847</c:v>
                </c:pt>
                <c:pt idx="145">
                  <c:v>0.984038514572792</c:v>
                </c:pt>
                <c:pt idx="146">
                  <c:v>0.946215996343249</c:v>
                </c:pt>
                <c:pt idx="147">
                  <c:v>0.911193360434206</c:v>
                </c:pt>
                <c:pt idx="148">
                  <c:v>0.878670803356159</c:v>
                </c:pt>
                <c:pt idx="149">
                  <c:v>0.848389849409862</c:v>
                </c:pt>
                <c:pt idx="150">
                  <c:v>0.820126466643006</c:v>
                </c:pt>
                <c:pt idx="151">
                  <c:v>0.703023379856249</c:v>
                </c:pt>
                <c:pt idx="152">
                  <c:v>0.615183441016719</c:v>
                </c:pt>
                <c:pt idx="153">
                  <c:v>0.54685600043868</c:v>
                </c:pt>
                <c:pt idx="154">
                  <c:v>0.492189326845593</c:v>
                </c:pt>
                <c:pt idx="155">
                  <c:v>0.447458925151132</c:v>
                </c:pt>
                <c:pt idx="156">
                  <c:v>0.410181442077717</c:v>
                </c:pt>
                <c:pt idx="157">
                  <c:v>0.378637430335541</c:v>
                </c:pt>
                <c:pt idx="158">
                  <c:v>0.351598592196148</c:v>
                </c:pt>
                <c:pt idx="159">
                  <c:v>0.328164100600595</c:v>
                </c:pt>
                <c:pt idx="160">
                  <c:v>0.307658286637985</c:v>
                </c:pt>
                <c:pt idx="161">
                  <c:v>0.289564430004584</c:v>
                </c:pt>
                <c:pt idx="162">
                  <c:v>0.273480615081759</c:v>
                </c:pt>
                <c:pt idx="163">
                  <c:v>0.2590895246686</c:v>
                </c:pt>
                <c:pt idx="164">
                  <c:v>0.246137294030966</c:v>
                </c:pt>
                <c:pt idx="165">
                  <c:v>0.234418405657501</c:v>
                </c:pt>
                <c:pt idx="166">
                  <c:v>0.223764702980937</c:v>
                </c:pt>
                <c:pt idx="167">
                  <c:v>0.214037269654669</c:v>
                </c:pt>
                <c:pt idx="168">
                  <c:v>0.205120338717889</c:v>
                </c:pt>
                <c:pt idx="169">
                  <c:v>0.196916663358987</c:v>
                </c:pt>
                <c:pt idx="170">
                  <c:v>0.189343955822288</c:v>
                </c:pt>
                <c:pt idx="171">
                  <c:v>0.182332117567504</c:v>
                </c:pt>
                <c:pt idx="172">
                  <c:v>0.175821062893134</c:v>
                </c:pt>
                <c:pt idx="173">
                  <c:v>0.169758992790978</c:v>
                </c:pt>
                <c:pt idx="174">
                  <c:v>0.164101013989943</c:v>
                </c:pt>
                <c:pt idx="175">
                  <c:v>0.15384581246422</c:v>
                </c:pt>
                <c:pt idx="176">
                  <c:v>0.144796982188256</c:v>
                </c:pt>
                <c:pt idx="177">
                  <c:v>0.136753480646163</c:v>
                </c:pt>
                <c:pt idx="178">
                  <c:v>0.129556586202944</c:v>
                </c:pt>
                <c:pt idx="179">
                  <c:v>0.12307931880045</c:v>
                </c:pt>
                <c:pt idx="180">
                  <c:v>0.11721888306244</c:v>
                </c:pt>
                <c:pt idx="181">
                  <c:v>0.111891172208765</c:v>
                </c:pt>
                <c:pt idx="182">
                  <c:v>0.107026705623132</c:v>
                </c:pt>
                <c:pt idx="183">
                  <c:v>0.102567581955612</c:v>
                </c:pt>
                <c:pt idx="184">
                  <c:v>0.0984651634298964</c:v>
                </c:pt>
                <c:pt idx="185">
                  <c:v>0.0946782945055704</c:v>
                </c:pt>
                <c:pt idx="186">
                  <c:v>0.0911719163678146</c:v>
                </c:pt>
                <c:pt idx="187">
                  <c:v>0.0879159782938001</c:v>
                </c:pt>
                <c:pt idx="188">
                  <c:v>0.0848845742401623</c:v>
                </c:pt>
                <c:pt idx="189">
                  <c:v>0.0820552521030056</c:v>
                </c:pt>
              </c:numCache>
            </c:numRef>
          </c:xVal>
          <c:yVal>
            <c:numRef>
              <c:f>'300K'!$N$10:$N$199</c:f>
              <c:numCache>
                <c:formatCode>General</c:formatCode>
                <c:ptCount val="190"/>
                <c:pt idx="14">
                  <c:v>4.21695111795121</c:v>
                </c:pt>
                <c:pt idx="15">
                  <c:v>3.457900946648272</c:v>
                </c:pt>
                <c:pt idx="16">
                  <c:v>2.945185620539446</c:v>
                </c:pt>
                <c:pt idx="17">
                  <c:v>2.578554576923207</c:v>
                </c:pt>
                <c:pt idx="18">
                  <c:v>2.305346059728407</c:v>
                </c:pt>
                <c:pt idx="19">
                  <c:v>2.095287364770586</c:v>
                </c:pt>
                <c:pt idx="20">
                  <c:v>1.92976754991712</c:v>
                </c:pt>
                <c:pt idx="21">
                  <c:v>1.796734051225961</c:v>
                </c:pt>
                <c:pt idx="22">
                  <c:v>1.68805064273668</c:v>
                </c:pt>
                <c:pt idx="23">
                  <c:v>1.598035373774769</c:v>
                </c:pt>
                <c:pt idx="24">
                  <c:v>1.522606605401118</c:v>
                </c:pt>
                <c:pt idx="25">
                  <c:v>1.458761442103018</c:v>
                </c:pt>
                <c:pt idx="26">
                  <c:v>1.404244975347594</c:v>
                </c:pt>
                <c:pt idx="27">
                  <c:v>1.357333693153385</c:v>
                </c:pt>
                <c:pt idx="28">
                  <c:v>1.316689664196436</c:v>
                </c:pt>
                <c:pt idx="29">
                  <c:v>1.281259967242447</c:v>
                </c:pt>
                <c:pt idx="30">
                  <c:v>1.250205834639848</c:v>
                </c:pt>
                <c:pt idx="31">
                  <c:v>1.22285177931552</c:v>
                </c:pt>
                <c:pt idx="32">
                  <c:v>1.198648448300639</c:v>
                </c:pt>
                <c:pt idx="33">
                  <c:v>1.17714508502634</c:v>
                </c:pt>
                <c:pt idx="34">
                  <c:v>1.157968833491307</c:v>
                </c:pt>
                <c:pt idx="35">
                  <c:v>1.140808989874338</c:v>
                </c:pt>
                <c:pt idx="36">
                  <c:v>1.125404882252999</c:v>
                </c:pt>
                <c:pt idx="37">
                  <c:v>1.111536445235718</c:v>
                </c:pt>
                <c:pt idx="38">
                  <c:v>1.099016820009153</c:v>
                </c:pt>
                <c:pt idx="39">
                  <c:v>1.087686493183284</c:v>
                </c:pt>
                <c:pt idx="40">
                  <c:v>1.077408616467505</c:v>
                </c:pt>
                <c:pt idx="41">
                  <c:v>1.068065240908641</c:v>
                </c:pt>
                <c:pt idx="42">
                  <c:v>1.059554265579621</c:v>
                </c:pt>
                <c:pt idx="43">
                  <c:v>1.051786948880441</c:v>
                </c:pt>
                <c:pt idx="44">
                  <c:v>1.044685866207778</c:v>
                </c:pt>
                <c:pt idx="45">
                  <c:v>1.038183224254374</c:v>
                </c:pt>
                <c:pt idx="46">
                  <c:v>1.032219462117189</c:v>
                </c:pt>
                <c:pt idx="47">
                  <c:v>1.026742084490311</c:v>
                </c:pt>
                <c:pt idx="48">
                  <c:v>1.021704683754487</c:v>
                </c:pt>
                <c:pt idx="49">
                  <c:v>1.017066116656793</c:v>
                </c:pt>
                <c:pt idx="50">
                  <c:v>1.012789808161581</c:v>
                </c:pt>
                <c:pt idx="51">
                  <c:v>0.995814161742014</c:v>
                </c:pt>
                <c:pt idx="52">
                  <c:v>0.984207025412583</c:v>
                </c:pt>
                <c:pt idx="53">
                  <c:v>0.97615154389245</c:v>
                </c:pt>
                <c:pt idx="54">
                  <c:v>0.970515582316153</c:v>
                </c:pt>
                <c:pt idx="55">
                  <c:v>0.96656747027351</c:v>
                </c:pt>
                <c:pt idx="56">
                  <c:v>0.963819825237331</c:v>
                </c:pt>
                <c:pt idx="57">
                  <c:v>0.961939621894665</c:v>
                </c:pt>
                <c:pt idx="58">
                  <c:v>0.960694325388897</c:v>
                </c:pt>
                <c:pt idx="59">
                  <c:v>0.959918523299269</c:v>
                </c:pt>
                <c:pt idx="60">
                  <c:v>0.959492647227504</c:v>
                </c:pt>
                <c:pt idx="61">
                  <c:v>0.95932905609659</c:v>
                </c:pt>
                <c:pt idx="62">
                  <c:v>0.959362729336854</c:v>
                </c:pt>
                <c:pt idx="63">
                  <c:v>0.959544918907131</c:v>
                </c:pt>
                <c:pt idx="64">
                  <c:v>0.959838742574978</c:v>
                </c:pt>
                <c:pt idx="65">
                  <c:v>0.960216076106765</c:v>
                </c:pt>
                <c:pt idx="66">
                  <c:v>0.960655330077637</c:v>
                </c:pt>
                <c:pt idx="67">
                  <c:v>0.96113983887068</c:v>
                </c:pt>
                <c:pt idx="68">
                  <c:v>0.961656679541872</c:v>
                </c:pt>
                <c:pt idx="69">
                  <c:v>0.962195796561224</c:v>
                </c:pt>
                <c:pt idx="70">
                  <c:v>0.962749346865964</c:v>
                </c:pt>
                <c:pt idx="71">
                  <c:v>0.963311205378924</c:v>
                </c:pt>
                <c:pt idx="72">
                  <c:v>0.963876588610965</c:v>
                </c:pt>
                <c:pt idx="73">
                  <c:v>0.96444176598912</c:v>
                </c:pt>
                <c:pt idx="74">
                  <c:v>0.965003836932402</c:v>
                </c:pt>
                <c:pt idx="75">
                  <c:v>0.965560557606622</c:v>
                </c:pt>
                <c:pt idx="76">
                  <c:v>0.966110205501879</c:v>
                </c:pt>
                <c:pt idx="77">
                  <c:v>0.96665147300931</c:v>
                </c:pt>
                <c:pt idx="78">
                  <c:v>0.967183383378151</c:v>
                </c:pt>
                <c:pt idx="79">
                  <c:v>0.969684192871116</c:v>
                </c:pt>
                <c:pt idx="80">
                  <c:v>0.971908518729431</c:v>
                </c:pt>
                <c:pt idx="81">
                  <c:v>0.973872063914167</c:v>
                </c:pt>
                <c:pt idx="82">
                  <c:v>0.975604810892985</c:v>
                </c:pt>
                <c:pt idx="83">
                  <c:v>0.977138158118007</c:v>
                </c:pt>
                <c:pt idx="84">
                  <c:v>0.978500676511797</c:v>
                </c:pt>
                <c:pt idx="85">
                  <c:v>0.979717035556837</c:v>
                </c:pt>
                <c:pt idx="86">
                  <c:v>0.980808077427028</c:v>
                </c:pt>
                <c:pt idx="87">
                  <c:v>0.981791263664547</c:v>
                </c:pt>
                <c:pt idx="88">
                  <c:v>0.982681196432813</c:v>
                </c:pt>
                <c:pt idx="89">
                  <c:v>0.983490105524867</c:v>
                </c:pt>
                <c:pt idx="90">
                  <c:v>0.984228268003783</c:v>
                </c:pt>
                <c:pt idx="91">
                  <c:v>0.984904356969225</c:v>
                </c:pt>
                <c:pt idx="92">
                  <c:v>0.985525726562835</c:v>
                </c:pt>
                <c:pt idx="93">
                  <c:v>0.986098643168232</c:v>
                </c:pt>
                <c:pt idx="94">
                  <c:v>0.986628472563163</c:v>
                </c:pt>
                <c:pt idx="95">
                  <c:v>0.98711983154127</c:v>
                </c:pt>
                <c:pt idx="96">
                  <c:v>0.987576711064147</c:v>
                </c:pt>
                <c:pt idx="97">
                  <c:v>0.988002576648433</c:v>
                </c:pt>
                <c:pt idx="98">
                  <c:v>0.988400450537851</c:v>
                </c:pt>
                <c:pt idx="99">
                  <c:v>0.988772979267383</c:v>
                </c:pt>
                <c:pt idx="100">
                  <c:v>0.989122489473828</c:v>
                </c:pt>
                <c:pt idx="101">
                  <c:v>0.990589039887208</c:v>
                </c:pt>
                <c:pt idx="102">
                  <c:v>0.991708448134048</c:v>
                </c:pt>
                <c:pt idx="103">
                  <c:v>0.992590549687444</c:v>
                </c:pt>
                <c:pt idx="104">
                  <c:v>0.993303395745581</c:v>
                </c:pt>
                <c:pt idx="105">
                  <c:v>0.993891344876082</c:v>
                </c:pt>
                <c:pt idx="106">
                  <c:v>0.994384527346346</c:v>
                </c:pt>
                <c:pt idx="107">
                  <c:v>0.9948041170677</c:v>
                </c:pt>
                <c:pt idx="108">
                  <c:v>0.995165424818732</c:v>
                </c:pt>
                <c:pt idx="109">
                  <c:v>0.995479793971622</c:v>
                </c:pt>
                <c:pt idx="110">
                  <c:v>0.995755806144226</c:v>
                </c:pt>
                <c:pt idx="111">
                  <c:v>0.996000072781338</c:v>
                </c:pt>
                <c:pt idx="112">
                  <c:v>0.996217769449129</c:v>
                </c:pt>
                <c:pt idx="113">
                  <c:v>0.996413005319226</c:v>
                </c:pt>
                <c:pt idx="114">
                  <c:v>0.996589084214314</c:v>
                </c:pt>
                <c:pt idx="115">
                  <c:v>0.996748692591656</c:v>
                </c:pt>
                <c:pt idx="116">
                  <c:v>0.996894037245861</c:v>
                </c:pt>
                <c:pt idx="117">
                  <c:v>0.997026947744303</c:v>
                </c:pt>
                <c:pt idx="118">
                  <c:v>0.997148953697182</c:v>
                </c:pt>
                <c:pt idx="119">
                  <c:v>0.997261343788579</c:v>
                </c:pt>
                <c:pt idx="120">
                  <c:v>0.997365211399337</c:v>
                </c:pt>
                <c:pt idx="121">
                  <c:v>0.997461490244156</c:v>
                </c:pt>
                <c:pt idx="122">
                  <c:v>0.997550982482324</c:v>
                </c:pt>
                <c:pt idx="123">
                  <c:v>0.997634381092997</c:v>
                </c:pt>
                <c:pt idx="124">
                  <c:v>0.997712287835018</c:v>
                </c:pt>
                <c:pt idx="125">
                  <c:v>0.997785227775243</c:v>
                </c:pt>
                <c:pt idx="126">
                  <c:v>0.997853661126502</c:v>
                </c:pt>
                <c:pt idx="127">
                  <c:v>0.997978581217259</c:v>
                </c:pt>
                <c:pt idx="128">
                  <c:v>0.998089762016254</c:v>
                </c:pt>
                <c:pt idx="129">
                  <c:v>0.998189351749073</c:v>
                </c:pt>
                <c:pt idx="130">
                  <c:v>0.998279073027842</c:v>
                </c:pt>
                <c:pt idx="131">
                  <c:v>0.998434247970659</c:v>
                </c:pt>
                <c:pt idx="132">
                  <c:v>0.998563755539333</c:v>
                </c:pt>
                <c:pt idx="133">
                  <c:v>0.998673477285422</c:v>
                </c:pt>
                <c:pt idx="134">
                  <c:v>0.998767625408408</c:v>
                </c:pt>
                <c:pt idx="135">
                  <c:v>0.998849295746765</c:v>
                </c:pt>
                <c:pt idx="136">
                  <c:v>0.998920814616633</c:v>
                </c:pt>
                <c:pt idx="137">
                  <c:v>0.998983963910771</c:v>
                </c:pt>
                <c:pt idx="138">
                  <c:v>0.999040131552949</c:v>
                </c:pt>
                <c:pt idx="139">
                  <c:v>0.999090414672565</c:v>
                </c:pt>
                <c:pt idx="140">
                  <c:v>0.999135691970059</c:v>
                </c:pt>
                <c:pt idx="141">
                  <c:v>0.999176675497327</c:v>
                </c:pt>
                <c:pt idx="142">
                  <c:v>0.999213948375269</c:v>
                </c:pt>
                <c:pt idx="143">
                  <c:v>0.999247992711248</c:v>
                </c:pt>
                <c:pt idx="144">
                  <c:v>0.999279210563828</c:v>
                </c:pt>
                <c:pt idx="145">
                  <c:v>0.999307939894378</c:v>
                </c:pt>
                <c:pt idx="146">
                  <c:v>0.999334466850454</c:v>
                </c:pt>
                <c:pt idx="147">
                  <c:v>0.999359035328766</c:v>
                </c:pt>
                <c:pt idx="148">
                  <c:v>0.999381854495591</c:v>
                </c:pt>
                <c:pt idx="149">
                  <c:v>0.999403104756114</c:v>
                </c:pt>
                <c:pt idx="150">
                  <c:v>0.99942294253352</c:v>
                </c:pt>
                <c:pt idx="151">
                  <c:v>0.999505170808705</c:v>
                </c:pt>
                <c:pt idx="152">
                  <c:v>0.999566887670353</c:v>
                </c:pt>
                <c:pt idx="153">
                  <c:v>0.999614916717061</c:v>
                </c:pt>
                <c:pt idx="154">
                  <c:v>0.999653356985931</c:v>
                </c:pt>
                <c:pt idx="155">
                  <c:v>0.999684819372502</c:v>
                </c:pt>
                <c:pt idx="156">
                  <c:v>0.999711045765822</c:v>
                </c:pt>
                <c:pt idx="157">
                  <c:v>0.999733242822737</c:v>
                </c:pt>
                <c:pt idx="158">
                  <c:v>0.999752272878803</c:v>
                </c:pt>
                <c:pt idx="159">
                  <c:v>0.999768768585774</c:v>
                </c:pt>
                <c:pt idx="160">
                  <c:v>0.999783204607961</c:v>
                </c:pt>
                <c:pt idx="161">
                  <c:v>0.999795944040525</c:v>
                </c:pt>
                <c:pt idx="162">
                  <c:v>0.999807269370312</c:v>
                </c:pt>
                <c:pt idx="163">
                  <c:v>0.99981740366874</c:v>
                </c:pt>
                <c:pt idx="164">
                  <c:v>0.999826525432472</c:v>
                </c:pt>
                <c:pt idx="165">
                  <c:v>0.99983477918749</c:v>
                </c:pt>
                <c:pt idx="166">
                  <c:v>0.999842283203472</c:v>
                </c:pt>
                <c:pt idx="167">
                  <c:v>0.999849135197294</c:v>
                </c:pt>
                <c:pt idx="168">
                  <c:v>0.999855416611693</c:v>
                </c:pt>
                <c:pt idx="169">
                  <c:v>0.999861195867793</c:v>
                </c:pt>
                <c:pt idx="170">
                  <c:v>0.999866530867556</c:v>
                </c:pt>
                <c:pt idx="171">
                  <c:v>0.999871470940494</c:v>
                </c:pt>
                <c:pt idx="172">
                  <c:v>0.999876058373495</c:v>
                </c:pt>
                <c:pt idx="173">
                  <c:v>0.999880329624334</c:v>
                </c:pt>
                <c:pt idx="174">
                  <c:v>0.999884316292609</c:v>
                </c:pt>
                <c:pt idx="175">
                  <c:v>0.999891542541033</c:v>
                </c:pt>
                <c:pt idx="176">
                  <c:v>0.999897919083742</c:v>
                </c:pt>
                <c:pt idx="177">
                  <c:v>0.999903587468897</c:v>
                </c:pt>
                <c:pt idx="178">
                  <c:v>0.999908659458905</c:v>
                </c:pt>
                <c:pt idx="179">
                  <c:v>0.99991322447356</c:v>
                </c:pt>
                <c:pt idx="180">
                  <c:v>0.999917354907479</c:v>
                </c:pt>
                <c:pt idx="181">
                  <c:v>0.999921109997904</c:v>
                </c:pt>
                <c:pt idx="182">
                  <c:v>0.999924538683902</c:v>
                </c:pt>
                <c:pt idx="183">
                  <c:v>0.999927681751029</c:v>
                </c:pt>
                <c:pt idx="184">
                  <c:v>0.999930573461455</c:v>
                </c:pt>
                <c:pt idx="185">
                  <c:v>0.999933242808039</c:v>
                </c:pt>
                <c:pt idx="186">
                  <c:v>0.999935714489802</c:v>
                </c:pt>
                <c:pt idx="187">
                  <c:v>0.999938009678448</c:v>
                </c:pt>
                <c:pt idx="188">
                  <c:v>0.999940146626334</c:v>
                </c:pt>
                <c:pt idx="189">
                  <c:v>0.999942141152883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043912"/>
        <c:axId val="2068130248"/>
      </c:scatterChart>
      <c:valAx>
        <c:axId val="2067043912"/>
        <c:scaling>
          <c:orientation val="minMax"/>
          <c:max val="150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Actual Pressure (atm)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8130248"/>
        <c:crosses val="autoZero"/>
        <c:crossBetween val="midCat"/>
        <c:majorUnit val="100.0"/>
        <c:minorUnit val="50.0"/>
      </c:valAx>
      <c:valAx>
        <c:axId val="2068130248"/>
        <c:scaling>
          <c:orientation val="minMax"/>
          <c:max val="4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PV/nRT</a:t>
                </a:r>
              </a:p>
            </c:rich>
          </c:tx>
          <c:layout>
            <c:manualLayout>
              <c:xMode val="edge"/>
              <c:yMode val="edge"/>
              <c:x val="0.015130674002751"/>
              <c:y val="0.436262870987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704391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13466257058777"/>
          <c:y val="0.209350816126525"/>
          <c:w val="0.134846299212598"/>
          <c:h val="0.293771451645467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PV/nRT = Actual/ideal </a:t>
            </a:r>
            <a:r>
              <a:rPr lang="en-US" baseline="0"/>
              <a:t> pressure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41910992212631"/>
          <c:y val="0.0888888888888889"/>
          <c:w val="0.823092636116496"/>
          <c:h val="0.7994106265562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'300K'!$D$9</c:f>
              <c:strCache>
                <c:ptCount val="1"/>
                <c:pt idx="0">
                  <c:v>PV/nRT: CO2</c:v>
                </c:pt>
              </c:strCache>
            </c:strRef>
          </c:tx>
          <c:xVal>
            <c:numRef>
              <c:f>'300K'!$C$10:$C$199</c:f>
              <c:numCache>
                <c:formatCode>General</c:formatCode>
                <c:ptCount val="190"/>
                <c:pt idx="12">
                  <c:v>17082.58423394788</c:v>
                </c:pt>
                <c:pt idx="13">
                  <c:v>5763.402646502852</c:v>
                </c:pt>
                <c:pt idx="14">
                  <c:v>3086.745938155141</c:v>
                </c:pt>
                <c:pt idx="15">
                  <c:v>1936.32876712329</c:v>
                </c:pt>
                <c:pt idx="16">
                  <c:v>1319.434052300058</c:v>
                </c:pt>
                <c:pt idx="17">
                  <c:v>947.4455248430997</c:v>
                </c:pt>
                <c:pt idx="18">
                  <c:v>706.2070354457583</c:v>
                </c:pt>
                <c:pt idx="19">
                  <c:v>541.8376815648976</c:v>
                </c:pt>
                <c:pt idx="20">
                  <c:v>425.7835581245988</c:v>
                </c:pt>
                <c:pt idx="21">
                  <c:v>341.6210445725255</c:v>
                </c:pt>
                <c:pt idx="22">
                  <c:v>279.3098041373241</c:v>
                </c:pt>
                <c:pt idx="23">
                  <c:v>232.4159267272807</c:v>
                </c:pt>
                <c:pt idx="24">
                  <c:v>196.6593952158869</c:v>
                </c:pt>
                <c:pt idx="25">
                  <c:v>169.1051805337521</c:v>
                </c:pt>
                <c:pt idx="26">
                  <c:v>147.6893460582312</c:v>
                </c:pt>
                <c:pt idx="27">
                  <c:v>130.9295514320986</c:v>
                </c:pt>
                <c:pt idx="28">
                  <c:v>117.7418831573958</c:v>
                </c:pt>
                <c:pt idx="29">
                  <c:v>107.3214468638305</c:v>
                </c:pt>
                <c:pt idx="30">
                  <c:v>99.06249999999965</c:v>
                </c:pt>
                <c:pt idx="31">
                  <c:v>92.50382587609135</c:v>
                </c:pt>
                <c:pt idx="32">
                  <c:v>87.29063376763116</c:v>
                </c:pt>
                <c:pt idx="33">
                  <c:v>83.14752247329226</c:v>
                </c:pt>
                <c:pt idx="34">
                  <c:v>79.8589978654698</c:v>
                </c:pt>
                <c:pt idx="35">
                  <c:v>77.25523973585985</c:v>
                </c:pt>
                <c:pt idx="36">
                  <c:v>75.20157440461343</c:v>
                </c:pt>
                <c:pt idx="37">
                  <c:v>73.59060091756476</c:v>
                </c:pt>
                <c:pt idx="38">
                  <c:v>72.33624205232434</c:v>
                </c:pt>
                <c:pt idx="39">
                  <c:v>71.36920797768863</c:v>
                </c:pt>
                <c:pt idx="40">
                  <c:v>70.6335078534031</c:v>
                </c:pt>
                <c:pt idx="41">
                  <c:v>70.08374649003207</c:v>
                </c:pt>
                <c:pt idx="42">
                  <c:v>69.68301446953097</c:v>
                </c:pt>
                <c:pt idx="43">
                  <c:v>69.401230641523</c:v>
                </c:pt>
                <c:pt idx="44">
                  <c:v>69.21383211809166</c:v>
                </c:pt>
                <c:pt idx="45">
                  <c:v>69.10073311802336</c:v>
                </c:pt>
                <c:pt idx="46">
                  <c:v>69.04549319727891</c:v>
                </c:pt>
                <c:pt idx="47">
                  <c:v>69.03464956527778</c:v>
                </c:pt>
                <c:pt idx="48">
                  <c:v>69.05717873057642</c:v>
                </c:pt>
                <c:pt idx="49">
                  <c:v>69.10406063193363</c:v>
                </c:pt>
                <c:pt idx="50">
                  <c:v>69.16792439269801</c:v>
                </c:pt>
                <c:pt idx="51">
                  <c:v>69.56709164480773</c:v>
                </c:pt>
                <c:pt idx="52">
                  <c:v>69.84803993539858</c:v>
                </c:pt>
                <c:pt idx="53">
                  <c:v>69.87594491042765</c:v>
                </c:pt>
                <c:pt idx="54">
                  <c:v>69.63774776214831</c:v>
                </c:pt>
                <c:pt idx="55">
                  <c:v>69.16424977643196</c:v>
                </c:pt>
                <c:pt idx="56">
                  <c:v>68.49833202952891</c:v>
                </c:pt>
                <c:pt idx="57">
                  <c:v>67.68232619280002</c:v>
                </c:pt>
                <c:pt idx="58">
                  <c:v>66.75349650349648</c:v>
                </c:pt>
                <c:pt idx="59">
                  <c:v>65.74293873755917</c:v>
                </c:pt>
                <c:pt idx="60">
                  <c:v>64.67585406440965</c:v>
                </c:pt>
                <c:pt idx="61">
                  <c:v>63.57230447196606</c:v>
                </c:pt>
                <c:pt idx="62">
                  <c:v>62.44806625556117</c:v>
                </c:pt>
                <c:pt idx="63">
                  <c:v>61.31542691751083</c:v>
                </c:pt>
                <c:pt idx="64">
                  <c:v>60.18387308468372</c:v>
                </c:pt>
                <c:pt idx="65">
                  <c:v>59.06066141747489</c:v>
                </c:pt>
                <c:pt idx="66">
                  <c:v>57.95128228282463</c:v>
                </c:pt>
                <c:pt idx="67">
                  <c:v>56.85983172363787</c:v>
                </c:pt>
                <c:pt idx="68">
                  <c:v>55.78930776870924</c:v>
                </c:pt>
                <c:pt idx="69">
                  <c:v>54.74184555696869</c:v>
                </c:pt>
                <c:pt idx="70">
                  <c:v>53.71890354534798</c:v>
                </c:pt>
                <c:pt idx="71">
                  <c:v>52.7214108620937</c:v>
                </c:pt>
                <c:pt idx="72">
                  <c:v>51.74988390322591</c:v>
                </c:pt>
                <c:pt idx="73">
                  <c:v>50.80451861838128</c:v>
                </c:pt>
                <c:pt idx="74">
                  <c:v>49.88526358588864</c:v>
                </c:pt>
                <c:pt idx="75">
                  <c:v>48.99187789865819</c:v>
                </c:pt>
                <c:pt idx="76">
                  <c:v>48.12397702793817</c:v>
                </c:pt>
                <c:pt idx="77">
                  <c:v>47.28106915885161</c:v>
                </c:pt>
                <c:pt idx="78">
                  <c:v>46.46258396305625</c:v>
                </c:pt>
                <c:pt idx="79">
                  <c:v>42.71353963014491</c:v>
                </c:pt>
                <c:pt idx="80">
                  <c:v>39.47336977913842</c:v>
                </c:pt>
                <c:pt idx="81">
                  <c:v>36.65972992654353</c:v>
                </c:pt>
                <c:pt idx="82">
                  <c:v>34.20147237673704</c:v>
                </c:pt>
                <c:pt idx="83">
                  <c:v>32.03976081930204</c:v>
                </c:pt>
                <c:pt idx="84">
                  <c:v>30.12668709656386</c:v>
                </c:pt>
                <c:pt idx="85">
                  <c:v>28.42337653360981</c:v>
                </c:pt>
                <c:pt idx="86">
                  <c:v>26.89821776376601</c:v>
                </c:pt>
                <c:pt idx="87">
                  <c:v>25.52538192796956</c:v>
                </c:pt>
                <c:pt idx="88">
                  <c:v>24.28363668306901</c:v>
                </c:pt>
                <c:pt idx="89">
                  <c:v>23.1554131722596</c:v>
                </c:pt>
                <c:pt idx="90">
                  <c:v>22.12607646505797</c:v>
                </c:pt>
                <c:pt idx="91">
                  <c:v>21.18335515813923</c:v>
                </c:pt>
                <c:pt idx="92">
                  <c:v>20.31689403775248</c:v>
                </c:pt>
                <c:pt idx="93">
                  <c:v>19.51790156304176</c:v>
                </c:pt>
                <c:pt idx="94">
                  <c:v>18.77887047918046</c:v>
                </c:pt>
                <c:pt idx="95">
                  <c:v>18.0933550236064</c:v>
                </c:pt>
                <c:pt idx="96">
                  <c:v>17.45579213840873</c:v>
                </c:pt>
                <c:pt idx="97">
                  <c:v>16.86135709186895</c:v>
                </c:pt>
                <c:pt idx="98">
                  <c:v>16.30584616518087</c:v>
                </c:pt>
                <c:pt idx="99">
                  <c:v>15.78558075764785</c:v>
                </c:pt>
                <c:pt idx="100">
                  <c:v>15.29732854517868</c:v>
                </c:pt>
                <c:pt idx="101">
                  <c:v>13.24701358033988</c:v>
                </c:pt>
                <c:pt idx="102">
                  <c:v>11.68003027129209</c:v>
                </c:pt>
                <c:pt idx="103">
                  <c:v>10.44385654111805</c:v>
                </c:pt>
                <c:pt idx="104">
                  <c:v>9.443912782322059</c:v>
                </c:pt>
                <c:pt idx="105">
                  <c:v>8.618481735790558</c:v>
                </c:pt>
                <c:pt idx="106">
                  <c:v>7.92559628339664</c:v>
                </c:pt>
                <c:pt idx="107">
                  <c:v>7.335733346469047</c:v>
                </c:pt>
                <c:pt idx="108">
                  <c:v>6.827524203445296</c:v>
                </c:pt>
                <c:pt idx="109">
                  <c:v>6.385123270903951</c:v>
                </c:pt>
                <c:pt idx="110">
                  <c:v>5.996533194981425</c:v>
                </c:pt>
                <c:pt idx="111">
                  <c:v>5.652504201586679</c:v>
                </c:pt>
                <c:pt idx="112">
                  <c:v>5.345790556371251</c:v>
                </c:pt>
                <c:pt idx="113">
                  <c:v>5.070635964544489</c:v>
                </c:pt>
                <c:pt idx="114">
                  <c:v>4.822409723034715</c:v>
                </c:pt>
                <c:pt idx="115">
                  <c:v>4.597344521534024</c:v>
                </c:pt>
                <c:pt idx="116">
                  <c:v>4.392344247972955</c:v>
                </c:pt>
                <c:pt idx="117">
                  <c:v>4.204840929189052</c:v>
                </c:pt>
                <c:pt idx="118">
                  <c:v>4.032686754999002</c:v>
                </c:pt>
                <c:pt idx="119">
                  <c:v>3.874071544922912</c:v>
                </c:pt>
                <c:pt idx="120">
                  <c:v>3.727458929332491</c:v>
                </c:pt>
                <c:pt idx="121">
                  <c:v>3.591536475715493</c:v>
                </c:pt>
                <c:pt idx="122">
                  <c:v>3.465176330719429</c:v>
                </c:pt>
                <c:pt idx="123">
                  <c:v>3.347403879535336</c:v>
                </c:pt>
                <c:pt idx="124">
                  <c:v>3.237372580186156</c:v>
                </c:pt>
                <c:pt idx="125">
                  <c:v>3.134343598706973</c:v>
                </c:pt>
                <c:pt idx="126">
                  <c:v>3.037669209797921</c:v>
                </c:pt>
                <c:pt idx="127">
                  <c:v>2.86116949395737</c:v>
                </c:pt>
                <c:pt idx="128">
                  <c:v>2.704051847909966</c:v>
                </c:pt>
                <c:pt idx="129">
                  <c:v>2.563290135720979</c:v>
                </c:pt>
                <c:pt idx="130">
                  <c:v>2.436456964237293</c:v>
                </c:pt>
                <c:pt idx="131">
                  <c:v>2.217051942352028</c:v>
                </c:pt>
                <c:pt idx="132">
                  <c:v>2.033895433589151</c:v>
                </c:pt>
                <c:pt idx="133">
                  <c:v>1.878690252831821</c:v>
                </c:pt>
                <c:pt idx="134">
                  <c:v>1.74549185986647</c:v>
                </c:pt>
                <c:pt idx="135">
                  <c:v>1.629929731227487</c:v>
                </c:pt>
                <c:pt idx="136">
                  <c:v>1.528718755728178</c:v>
                </c:pt>
                <c:pt idx="137">
                  <c:v>1.439341991650634</c:v>
                </c:pt>
                <c:pt idx="138">
                  <c:v>1.359838543773215</c:v>
                </c:pt>
                <c:pt idx="139">
                  <c:v>1.288658050773474</c:v>
                </c:pt>
                <c:pt idx="140">
                  <c:v>1.224558594223667</c:v>
                </c:pt>
                <c:pt idx="141">
                  <c:v>1.166533628960897</c:v>
                </c:pt>
                <c:pt idx="142">
                  <c:v>1.11375874551482</c:v>
                </c:pt>
                <c:pt idx="143">
                  <c:v>1.065552256681153</c:v>
                </c:pt>
                <c:pt idx="144">
                  <c:v>1.02134559405055</c:v>
                </c:pt>
                <c:pt idx="145">
                  <c:v>0.980660779363152</c:v>
                </c:pt>
                <c:pt idx="146">
                  <c:v>0.943093073690868</c:v>
                </c:pt>
                <c:pt idx="147">
                  <c:v>0.908297467309437</c:v>
                </c:pt>
                <c:pt idx="148">
                  <c:v>0.875978053713035</c:v>
                </c:pt>
                <c:pt idx="149">
                  <c:v>0.845879594134285</c:v>
                </c:pt>
                <c:pt idx="150">
                  <c:v>0.817780763249321</c:v>
                </c:pt>
                <c:pt idx="151">
                  <c:v>0.701299977646198</c:v>
                </c:pt>
                <c:pt idx="152">
                  <c:v>0.613863944964374</c:v>
                </c:pt>
                <c:pt idx="153">
                  <c:v>0.54581342568324</c:v>
                </c:pt>
                <c:pt idx="154">
                  <c:v>0.491344834832947</c:v>
                </c:pt>
                <c:pt idx="155">
                  <c:v>0.446760993500393</c:v>
                </c:pt>
                <c:pt idx="156">
                  <c:v>0.409594982563517</c:v>
                </c:pt>
                <c:pt idx="157">
                  <c:v>0.378137722983192</c:v>
                </c:pt>
                <c:pt idx="158">
                  <c:v>0.351167720452333</c:v>
                </c:pt>
                <c:pt idx="159">
                  <c:v>0.32778876220758</c:v>
                </c:pt>
                <c:pt idx="160">
                  <c:v>0.307328398433054</c:v>
                </c:pt>
                <c:pt idx="161">
                  <c:v>0.289272209956138</c:v>
                </c:pt>
                <c:pt idx="162">
                  <c:v>0.273219961428065</c:v>
                </c:pt>
                <c:pt idx="163">
                  <c:v>0.258855585738956</c:v>
                </c:pt>
                <c:pt idx="164">
                  <c:v>0.245926163764928</c:v>
                </c:pt>
                <c:pt idx="165">
                  <c:v>0.234226903968914</c:v>
                </c:pt>
                <c:pt idx="166">
                  <c:v>0.22359021461246</c:v>
                </c:pt>
                <c:pt idx="167">
                  <c:v>0.213877624125208</c:v>
                </c:pt>
                <c:pt idx="168">
                  <c:v>0.204973719637576</c:v>
                </c:pt>
                <c:pt idx="169">
                  <c:v>0.196781539059759</c:v>
                </c:pt>
                <c:pt idx="170">
                  <c:v>0.189219025679791</c:v>
                </c:pt>
                <c:pt idx="171">
                  <c:v>0.182216270024267</c:v>
                </c:pt>
                <c:pt idx="172">
                  <c:v>0.175713342311752</c:v>
                </c:pt>
                <c:pt idx="173">
                  <c:v>0.169658573043905</c:v>
                </c:pt>
                <c:pt idx="174">
                  <c:v>0.164007177241047</c:v>
                </c:pt>
                <c:pt idx="175">
                  <c:v>0.153763338641049</c:v>
                </c:pt>
                <c:pt idx="176">
                  <c:v>0.144723925698968</c:v>
                </c:pt>
                <c:pt idx="177">
                  <c:v>0.136688315988409</c:v>
                </c:pt>
                <c:pt idx="178">
                  <c:v>0.129498100412574</c:v>
                </c:pt>
                <c:pt idx="179">
                  <c:v>0.123026535326917</c:v>
                </c:pt>
                <c:pt idx="180">
                  <c:v>0.117171006856806</c:v>
                </c:pt>
                <c:pt idx="181">
                  <c:v>0.111847549435243</c:v>
                </c:pt>
                <c:pt idx="182">
                  <c:v>0.106986793644455</c:v>
                </c:pt>
                <c:pt idx="183">
                  <c:v>0.102530926660716</c:v>
                </c:pt>
                <c:pt idx="184">
                  <c:v>0.0984313818907789</c:v>
                </c:pt>
                <c:pt idx="185">
                  <c:v>0.0946470615571874</c:v>
                </c:pt>
                <c:pt idx="186">
                  <c:v>0.0911429541134406</c:v>
                </c:pt>
                <c:pt idx="187">
                  <c:v>0.0878890478179938</c:v>
                </c:pt>
                <c:pt idx="188">
                  <c:v>0.0848594690059602</c:v>
                </c:pt>
                <c:pt idx="189">
                  <c:v>0.0820317926471164</c:v>
                </c:pt>
              </c:numCache>
            </c:numRef>
          </c:xVal>
          <c:yVal>
            <c:numRef>
              <c:f>'300K'!$D$10:$D$199</c:f>
              <c:numCache>
                <c:formatCode>General</c:formatCode>
                <c:ptCount val="190"/>
                <c:pt idx="12">
                  <c:v>30.53187530643054</c:v>
                </c:pt>
                <c:pt idx="13">
                  <c:v>10.76921446661513</c:v>
                </c:pt>
                <c:pt idx="14">
                  <c:v>6.018515112171857</c:v>
                </c:pt>
                <c:pt idx="15">
                  <c:v>3.932749953536618</c:v>
                </c:pt>
                <c:pt idx="16">
                  <c:v>2.787008315850313</c:v>
                </c:pt>
                <c:pt idx="17">
                  <c:v>2.078237807357518</c:v>
                </c:pt>
                <c:pt idx="18">
                  <c:v>1.606450320292569</c:v>
                </c:pt>
                <c:pt idx="19">
                  <c:v>1.276569401688361</c:v>
                </c:pt>
                <c:pt idx="20">
                  <c:v>1.037737163355103</c:v>
                </c:pt>
                <c:pt idx="21">
                  <c:v>0.860366592066642</c:v>
                </c:pt>
                <c:pt idx="22">
                  <c:v>0.726128339620958</c:v>
                </c:pt>
                <c:pt idx="23">
                  <c:v>0.623098999268849</c:v>
                </c:pt>
                <c:pt idx="24">
                  <c:v>0.543213862810964</c:v>
                </c:pt>
                <c:pt idx="25">
                  <c:v>0.480841767705039</c:v>
                </c:pt>
                <c:pt idx="26">
                  <c:v>0.431945443017006</c:v>
                </c:pt>
                <c:pt idx="27">
                  <c:v>0.393565147695804</c:v>
                </c:pt>
                <c:pt idx="28">
                  <c:v>0.363489443495088</c:v>
                </c:pt>
                <c:pt idx="29">
                  <c:v>0.340038705637289</c:v>
                </c:pt>
                <c:pt idx="30">
                  <c:v>0.321918921114631</c:v>
                </c:pt>
                <c:pt idx="31">
                  <c:v>0.308120632132566</c:v>
                </c:pt>
                <c:pt idx="32">
                  <c:v>0.297847641420141</c:v>
                </c:pt>
                <c:pt idx="33">
                  <c:v>0.290465794650384</c:v>
                </c:pt>
                <c:pt idx="34">
                  <c:v>0.285465586650473</c:v>
                </c:pt>
                <c:pt idx="35">
                  <c:v>0.282434461622691</c:v>
                </c:pt>
                <c:pt idx="36">
                  <c:v>0.281036024259665</c:v>
                </c:pt>
                <c:pt idx="37">
                  <c:v>0.280994251614717</c:v>
                </c:pt>
                <c:pt idx="38">
                  <c:v>0.282081372858199</c:v>
                </c:pt>
                <c:pt idx="39">
                  <c:v>0.284108472735945</c:v>
                </c:pt>
                <c:pt idx="40">
                  <c:v>0.286918140602011</c:v>
                </c:pt>
                <c:pt idx="41">
                  <c:v>0.290378671784193</c:v>
                </c:pt>
                <c:pt idx="42">
                  <c:v>0.294379458316322</c:v>
                </c:pt>
                <c:pt idx="43">
                  <c:v>0.298827299049534</c:v>
                </c:pt>
                <c:pt idx="44">
                  <c:v>0.303643426304082</c:v>
                </c:pt>
                <c:pt idx="45">
                  <c:v>0.308761095254796</c:v>
                </c:pt>
                <c:pt idx="46">
                  <c:v>0.314123618413163</c:v>
                </c:pt>
                <c:pt idx="47">
                  <c:v>0.319682754506526</c:v>
                </c:pt>
                <c:pt idx="48">
                  <c:v>0.325397381296079</c:v>
                </c:pt>
                <c:pt idx="49">
                  <c:v>0.331232397212128</c:v>
                </c:pt>
                <c:pt idx="50">
                  <c:v>0.337157808397261</c:v>
                </c:pt>
                <c:pt idx="51">
                  <c:v>0.367362170518523</c:v>
                </c:pt>
                <c:pt idx="52">
                  <c:v>0.397218522664546</c:v>
                </c:pt>
                <c:pt idx="53">
                  <c:v>0.425761302159564</c:v>
                </c:pt>
                <c:pt idx="54">
                  <c:v>0.452597271993815</c:v>
                </c:pt>
                <c:pt idx="55">
                  <c:v>0.477614853440305</c:v>
                </c:pt>
                <c:pt idx="56">
                  <c:v>0.500840838626826</c:v>
                </c:pt>
                <c:pt idx="57">
                  <c:v>0.522367453758713</c:v>
                </c:pt>
                <c:pt idx="58">
                  <c:v>0.542314538171228</c:v>
                </c:pt>
                <c:pt idx="59">
                  <c:v>0.560809860057171</c:v>
                </c:pt>
                <c:pt idx="60">
                  <c:v>0.577979035428147</c:v>
                </c:pt>
                <c:pt idx="61">
                  <c:v>0.593940613719725</c:v>
                </c:pt>
                <c:pt idx="62">
                  <c:v>0.608803960570911</c:v>
                </c:pt>
                <c:pt idx="63">
                  <c:v>0.622668646087323</c:v>
                </c:pt>
                <c:pt idx="64">
                  <c:v>0.635624624340636</c:v>
                </c:pt>
                <c:pt idx="65">
                  <c:v>0.64775280618727</c:v>
                </c:pt>
                <c:pt idx="66">
                  <c:v>0.659125803850471</c:v>
                </c:pt>
                <c:pt idx="67">
                  <c:v>0.669808725317044</c:v>
                </c:pt>
                <c:pt idx="68">
                  <c:v>0.679859953311105</c:v>
                </c:pt>
                <c:pt idx="69">
                  <c:v>0.689331875971252</c:v>
                </c:pt>
                <c:pt idx="70">
                  <c:v>0.698271554736833</c:v>
                </c:pt>
                <c:pt idx="71">
                  <c:v>0.706721325229138</c:v>
                </c:pt>
                <c:pt idx="72">
                  <c:v>0.714719332484231</c:v>
                </c:pt>
                <c:pt idx="73">
                  <c:v>0.722300004729606</c:v>
                </c:pt>
                <c:pt idx="74">
                  <c:v>0.729494471156061</c:v>
                </c:pt>
                <c:pt idx="75">
                  <c:v>0.736330929502946</c:v>
                </c:pt>
                <c:pt idx="76">
                  <c:v>0.742834969153323</c:v>
                </c:pt>
                <c:pt idx="77">
                  <c:v>0.749029855063455</c:v>
                </c:pt>
                <c:pt idx="78">
                  <c:v>0.754936777367069</c:v>
                </c:pt>
                <c:pt idx="79">
                  <c:v>0.780773939132554</c:v>
                </c:pt>
                <c:pt idx="80">
                  <c:v>0.801717641139378</c:v>
                </c:pt>
                <c:pt idx="81">
                  <c:v>0.819028818734217</c:v>
                </c:pt>
                <c:pt idx="82">
                  <c:v>0.83357232212374</c:v>
                </c:pt>
                <c:pt idx="83">
                  <c:v>0.845960050879289</c:v>
                </c:pt>
                <c:pt idx="84">
                  <c:v>0.856636646664827</c:v>
                </c:pt>
                <c:pt idx="85">
                  <c:v>0.865932748403906</c:v>
                </c:pt>
                <c:pt idx="86">
                  <c:v>0.87409920428194</c:v>
                </c:pt>
                <c:pt idx="87">
                  <c:v>0.881329703419211</c:v>
                </c:pt>
                <c:pt idx="88">
                  <c:v>0.887776140009834</c:v>
                </c:pt>
                <c:pt idx="89">
                  <c:v>0.893559286442709</c:v>
                </c:pt>
                <c:pt idx="90">
                  <c:v>0.898776361404581</c:v>
                </c:pt>
                <c:pt idx="91">
                  <c:v>0.903506495899187</c:v>
                </c:pt>
                <c:pt idx="92">
                  <c:v>0.907814746995196</c:v>
                </c:pt>
                <c:pt idx="93">
                  <c:v>0.91175508967008</c:v>
                </c:pt>
                <c:pt idx="94">
                  <c:v>0.915372677513062</c:v>
                </c:pt>
                <c:pt idx="95">
                  <c:v>0.918705572325453</c:v>
                </c:pt>
                <c:pt idx="96">
                  <c:v>0.921786082538441</c:v>
                </c:pt>
                <c:pt idx="97">
                  <c:v>0.924641809814895</c:v>
                </c:pt>
                <c:pt idx="98">
                  <c:v>0.927296475394152</c:v>
                </c:pt>
                <c:pt idx="99">
                  <c:v>0.92977057838124</c:v>
                </c:pt>
                <c:pt idx="100">
                  <c:v>0.932081924517346</c:v>
                </c:pt>
                <c:pt idx="101">
                  <c:v>0.9416798182466</c:v>
                </c:pt>
                <c:pt idx="102">
                  <c:v>0.948901638743365</c:v>
                </c:pt>
                <c:pt idx="103">
                  <c:v>0.954532342900139</c:v>
                </c:pt>
                <c:pt idx="104">
                  <c:v>0.959045493370913</c:v>
                </c:pt>
                <c:pt idx="105">
                  <c:v>0.962743714900643</c:v>
                </c:pt>
                <c:pt idx="106">
                  <c:v>0.965829427662276</c:v>
                </c:pt>
                <c:pt idx="107">
                  <c:v>0.968443146316695</c:v>
                </c:pt>
                <c:pt idx="108">
                  <c:v>0.970685462347004</c:v>
                </c:pt>
                <c:pt idx="109">
                  <c:v>0.972630281334382</c:v>
                </c:pt>
                <c:pt idx="110">
                  <c:v>0.974333121290345</c:v>
                </c:pt>
                <c:pt idx="111">
                  <c:v>0.975836495927508</c:v>
                </c:pt>
                <c:pt idx="112">
                  <c:v>0.977173511401033</c:v>
                </c:pt>
                <c:pt idx="113">
                  <c:v>0.978370331935426</c:v>
                </c:pt>
                <c:pt idx="114">
                  <c:v>0.979447908651132</c:v>
                </c:pt>
                <c:pt idx="115">
                  <c:v>0.9804232162667</c:v>
                </c:pt>
                <c:pt idx="116">
                  <c:v>0.981310153702626</c:v>
                </c:pt>
                <c:pt idx="117">
                  <c:v>0.982120210530386</c:v>
                </c:pt>
                <c:pt idx="118">
                  <c:v>0.982862967340727</c:v>
                </c:pt>
                <c:pt idx="119">
                  <c:v>0.983546476389967</c:v>
                </c:pt>
                <c:pt idx="120">
                  <c:v>0.984177554661678</c:v>
                </c:pt>
                <c:pt idx="121">
                  <c:v>0.984762011986334</c:v>
                </c:pt>
                <c:pt idx="122">
                  <c:v>0.985304830410107</c:v>
                </c:pt>
                <c:pt idx="123">
                  <c:v>0.985810306549321</c:v>
                </c:pt>
                <c:pt idx="124">
                  <c:v>0.98628216554538</c:v>
                </c:pt>
                <c:pt idx="125">
                  <c:v>0.986723653017266</c:v>
                </c:pt>
                <c:pt idx="126">
                  <c:v>0.987137609813282</c:v>
                </c:pt>
                <c:pt idx="127">
                  <c:v>0.987892627290505</c:v>
                </c:pt>
                <c:pt idx="128">
                  <c:v>0.988563921975372</c:v>
                </c:pt>
                <c:pt idx="129">
                  <c:v>0.989164688006715</c:v>
                </c:pt>
                <c:pt idx="130">
                  <c:v>0.989705485513565</c:v>
                </c:pt>
                <c:pt idx="131">
                  <c:v>0.990639831256492</c:v>
                </c:pt>
                <c:pt idx="132">
                  <c:v>0.991418685639362</c:v>
                </c:pt>
                <c:pt idx="133">
                  <c:v>0.992077881501896</c:v>
                </c:pt>
                <c:pt idx="134">
                  <c:v>0.992643026977439</c:v>
                </c:pt>
                <c:pt idx="135">
                  <c:v>0.993132909595105</c:v>
                </c:pt>
                <c:pt idx="136">
                  <c:v>0.993561625300627</c:v>
                </c:pt>
                <c:pt idx="137">
                  <c:v>0.993939956863303</c:v>
                </c:pt>
                <c:pt idx="138">
                  <c:v>0.994276293278003</c:v>
                </c:pt>
                <c:pt idx="139">
                  <c:v>0.994577259106995</c:v>
                </c:pt>
                <c:pt idx="140">
                  <c:v>0.994848155190241</c:v>
                </c:pt>
                <c:pt idx="141">
                  <c:v>0.995093273546951</c:v>
                </c:pt>
                <c:pt idx="142">
                  <c:v>0.995316126465434</c:v>
                </c:pt>
                <c:pt idx="143">
                  <c:v>0.995519615877266</c:v>
                </c:pt>
                <c:pt idx="144">
                  <c:v>0.995706160419741</c:v>
                </c:pt>
                <c:pt idx="145">
                  <c:v>0.995877792025299</c:v>
                </c:pt>
                <c:pt idx="146">
                  <c:v>0.996036230236517</c:v>
                </c:pt>
                <c:pt idx="147">
                  <c:v>0.996182940017662</c:v>
                </c:pt>
                <c:pt idx="148">
                  <c:v>0.996319177186001</c:v>
                </c:pt>
                <c:pt idx="149">
                  <c:v>0.996446024449357</c:v>
                </c:pt>
                <c:pt idx="150">
                  <c:v>0.996564420240459</c:v>
                </c:pt>
                <c:pt idx="151">
                  <c:v>0.997054968625271</c:v>
                </c:pt>
                <c:pt idx="152">
                  <c:v>0.997422934380331</c:v>
                </c:pt>
                <c:pt idx="153">
                  <c:v>0.997709162228687</c:v>
                </c:pt>
                <c:pt idx="154">
                  <c:v>0.997938164824412</c:v>
                </c:pt>
                <c:pt idx="155">
                  <c:v>0.99812554401339</c:v>
                </c:pt>
                <c:pt idx="156">
                  <c:v>0.998281702567675</c:v>
                </c:pt>
                <c:pt idx="157">
                  <c:v>0.998413843281642</c:v>
                </c:pt>
                <c:pt idx="158">
                  <c:v>0.998527111530722</c:v>
                </c:pt>
                <c:pt idx="159">
                  <c:v>0.998625280915123</c:v>
                </c:pt>
                <c:pt idx="160">
                  <c:v>0.998711181844355</c:v>
                </c:pt>
                <c:pt idx="161">
                  <c:v>0.998786978888281</c:v>
                </c:pt>
                <c:pt idx="162">
                  <c:v>0.998854355696069</c:v>
                </c:pt>
                <c:pt idx="163">
                  <c:v>0.99891464153062</c:v>
                </c:pt>
                <c:pt idx="164">
                  <c:v>0.998968899849409</c:v>
                </c:pt>
                <c:pt idx="165">
                  <c:v>0.999017991580794</c:v>
                </c:pt>
                <c:pt idx="166">
                  <c:v>0.999062621145933</c:v>
                </c:pt>
                <c:pt idx="167">
                  <c:v>0.999103370476843</c:v>
                </c:pt>
                <c:pt idx="168">
                  <c:v>0.9991407245312</c:v>
                </c:pt>
                <c:pt idx="169">
                  <c:v>0.999175090684453</c:v>
                </c:pt>
                <c:pt idx="170">
                  <c:v>0.999206813647447</c:v>
                </c:pt>
                <c:pt idx="171">
                  <c:v>0.999236187069461</c:v>
                </c:pt>
                <c:pt idx="172">
                  <c:v>0.999263462655182</c:v>
                </c:pt>
                <c:pt idx="173">
                  <c:v>0.999288857395655</c:v>
                </c:pt>
                <c:pt idx="174">
                  <c:v>0.9993125593532</c:v>
                </c:pt>
                <c:pt idx="175">
                  <c:v>0.999355519642854</c:v>
                </c:pt>
                <c:pt idx="176">
                  <c:v>0.999393426306953</c:v>
                </c:pt>
                <c:pt idx="177">
                  <c:v>0.999427121533581</c:v>
                </c:pt>
                <c:pt idx="178">
                  <c:v>0.999457270224592</c:v>
                </c:pt>
                <c:pt idx="179">
                  <c:v>0.999484404313245</c:v>
                </c:pt>
                <c:pt idx="180">
                  <c:v>0.99950895442072</c:v>
                </c:pt>
                <c:pt idx="181">
                  <c:v>0.99953127287974</c:v>
                </c:pt>
                <c:pt idx="182">
                  <c:v>0.999551650752487</c:v>
                </c:pt>
                <c:pt idx="183">
                  <c:v>0.999570330594357</c:v>
                </c:pt>
                <c:pt idx="184">
                  <c:v>0.999587516154632</c:v>
                </c:pt>
                <c:pt idx="185">
                  <c:v>0.999603379838684</c:v>
                </c:pt>
                <c:pt idx="186">
                  <c:v>0.999618068512023</c:v>
                </c:pt>
                <c:pt idx="187">
                  <c:v>0.999631708060698</c:v>
                </c:pt>
                <c:pt idx="188">
                  <c:v>0.999644407008224</c:v>
                </c:pt>
                <c:pt idx="189">
                  <c:v>0.999656259409169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'300K'!$F$9</c:f>
              <c:strCache>
                <c:ptCount val="1"/>
                <c:pt idx="0">
                  <c:v>PV/nRT: H2</c:v>
                </c:pt>
              </c:strCache>
            </c:strRef>
          </c:tx>
          <c:xVal>
            <c:numRef>
              <c:f>'300K'!$E$10:$E$199</c:f>
              <c:numCache>
                <c:formatCode>General</c:formatCode>
                <c:ptCount val="190"/>
                <c:pt idx="4">
                  <c:v>17273.06122448978</c:v>
                </c:pt>
                <c:pt idx="5">
                  <c:v>6969.477124183</c:v>
                </c:pt>
                <c:pt idx="6">
                  <c:v>4320.607638888884</c:v>
                </c:pt>
                <c:pt idx="7">
                  <c:v>3115.684092396894</c:v>
                </c:pt>
                <c:pt idx="8">
                  <c:v>2430.664565274493</c:v>
                </c:pt>
                <c:pt idx="9">
                  <c:v>1990.498614958448</c:v>
                </c:pt>
                <c:pt idx="10">
                  <c:v>1684.664179104477</c:v>
                </c:pt>
                <c:pt idx="11">
                  <c:v>1460.249433106575</c:v>
                </c:pt>
                <c:pt idx="12">
                  <c:v>1288.794528355656</c:v>
                </c:pt>
                <c:pt idx="13">
                  <c:v>1153.657162902188</c:v>
                </c:pt>
                <c:pt idx="14">
                  <c:v>1044.471053997923</c:v>
                </c:pt>
                <c:pt idx="15">
                  <c:v>954.4512820512817</c:v>
                </c:pt>
                <c:pt idx="16">
                  <c:v>878.975912034664</c:v>
                </c:pt>
                <c:pt idx="17">
                  <c:v>814.7908844232172</c:v>
                </c:pt>
                <c:pt idx="18">
                  <c:v>759.5408163265304</c:v>
                </c:pt>
                <c:pt idx="19">
                  <c:v>711.4800396858454</c:v>
                </c:pt>
                <c:pt idx="20">
                  <c:v>669.2880904856951</c:v>
                </c:pt>
                <c:pt idx="21">
                  <c:v>631.9481825076278</c:v>
                </c:pt>
                <c:pt idx="22">
                  <c:v>598.6649816176468</c:v>
                </c:pt>
                <c:pt idx="23">
                  <c:v>568.807642647052</c:v>
                </c:pt>
                <c:pt idx="24">
                  <c:v>541.8695150694548</c:v>
                </c:pt>
                <c:pt idx="25">
                  <c:v>517.4391046741276</c:v>
                </c:pt>
                <c:pt idx="26">
                  <c:v>495.1787948006743</c:v>
                </c:pt>
                <c:pt idx="27">
                  <c:v>474.8090170224962</c:v>
                </c:pt>
                <c:pt idx="28">
                  <c:v>456.0963136586405</c:v>
                </c:pt>
                <c:pt idx="29">
                  <c:v>438.8442223910637</c:v>
                </c:pt>
                <c:pt idx="30">
                  <c:v>422.8862359550553</c:v>
                </c:pt>
                <c:pt idx="31">
                  <c:v>408.0803071920824</c:v>
                </c:pt>
                <c:pt idx="32">
                  <c:v>394.304518555389</c:v>
                </c:pt>
                <c:pt idx="33">
                  <c:v>381.4536386034486</c:v>
                </c:pt>
                <c:pt idx="34">
                  <c:v>369.4363609443556</c:v>
                </c:pt>
                <c:pt idx="35">
                  <c:v>358.1730731783302</c:v>
                </c:pt>
                <c:pt idx="36">
                  <c:v>347.5940410329333</c:v>
                </c:pt>
                <c:pt idx="37">
                  <c:v>337.6379204038505</c:v>
                </c:pt>
                <c:pt idx="38">
                  <c:v>328.2505303394166</c:v>
                </c:pt>
                <c:pt idx="39">
                  <c:v>319.3838351667193</c:v>
                </c:pt>
                <c:pt idx="40">
                  <c:v>310.9950953678474</c:v>
                </c:pt>
                <c:pt idx="41">
                  <c:v>303.0461554778462</c:v>
                </c:pt>
                <c:pt idx="42">
                  <c:v>295.5028439062428</c:v>
                </c:pt>
                <c:pt idx="43">
                  <c:v>288.3344646974056</c:v>
                </c:pt>
                <c:pt idx="44">
                  <c:v>281.5133652170689</c:v>
                </c:pt>
                <c:pt idx="45">
                  <c:v>275.0145668589096</c:v>
                </c:pt>
                <c:pt idx="46">
                  <c:v>268.8154483104718</c:v>
                </c:pt>
                <c:pt idx="47">
                  <c:v>262.8954728545237</c:v>
                </c:pt>
                <c:pt idx="48">
                  <c:v>257.2359527248641</c:v>
                </c:pt>
                <c:pt idx="49">
                  <c:v>251.8198447715858</c:v>
                </c:pt>
                <c:pt idx="50">
                  <c:v>246.6315726861765</c:v>
                </c:pt>
                <c:pt idx="51">
                  <c:v>223.6472365604935</c:v>
                </c:pt>
                <c:pt idx="52">
                  <c:v>204.6409674981103</c:v>
                </c:pt>
                <c:pt idx="53">
                  <c:v>188.6531244372411</c:v>
                </c:pt>
                <c:pt idx="54">
                  <c:v>175.0114786356822</c:v>
                </c:pt>
                <c:pt idx="55">
                  <c:v>163.2307335929695</c:v>
                </c:pt>
                <c:pt idx="56">
                  <c:v>152.9515347594443</c:v>
                </c:pt>
                <c:pt idx="57">
                  <c:v>143.9019519422792</c:v>
                </c:pt>
                <c:pt idx="58">
                  <c:v>135.8723183391003</c:v>
                </c:pt>
                <c:pt idx="59">
                  <c:v>128.6983088400755</c:v>
                </c:pt>
                <c:pt idx="60">
                  <c:v>122.2492671378635</c:v>
                </c:pt>
                <c:pt idx="61">
                  <c:v>116.4199720070707</c:v>
                </c:pt>
                <c:pt idx="62">
                  <c:v>111.1247136311569</c:v>
                </c:pt>
                <c:pt idx="63">
                  <c:v>106.2929561324977</c:v>
                </c:pt>
                <c:pt idx="64">
                  <c:v>101.8661109505484</c:v>
                </c:pt>
                <c:pt idx="65">
                  <c:v>97.7951020803816</c:v>
                </c:pt>
                <c:pt idx="66">
                  <c:v>94.03850490472431</c:v>
                </c:pt>
                <c:pt idx="67">
                  <c:v>90.56110661188138</c:v>
                </c:pt>
                <c:pt idx="68">
                  <c:v>87.33278062261236</c:v>
                </c:pt>
                <c:pt idx="69">
                  <c:v>84.32759776667594</c:v>
                </c:pt>
                <c:pt idx="70">
                  <c:v>81.52311797034764</c:v>
                </c:pt>
                <c:pt idx="71">
                  <c:v>78.89982100625116</c:v>
                </c:pt>
                <c:pt idx="72">
                  <c:v>76.4406454049017</c:v>
                </c:pt>
                <c:pt idx="73">
                  <c:v>74.13061224489794</c:v>
                </c:pt>
                <c:pt idx="74">
                  <c:v>71.95651610418655</c:v>
                </c:pt>
                <c:pt idx="75">
                  <c:v>69.90666956525066</c:v>
                </c:pt>
                <c:pt idx="76">
                  <c:v>67.97069073362522</c:v>
                </c:pt>
                <c:pt idx="77">
                  <c:v>66.13932553858889</c:v>
                </c:pt>
                <c:pt idx="78">
                  <c:v>64.4042983395822</c:v>
                </c:pt>
                <c:pt idx="79">
                  <c:v>56.93866116155518</c:v>
                </c:pt>
                <c:pt idx="80">
                  <c:v>51.02653485424587</c:v>
                </c:pt>
                <c:pt idx="81">
                  <c:v>46.22816107018002</c:v>
                </c:pt>
                <c:pt idx="82">
                  <c:v>42.25560206177575</c:v>
                </c:pt>
                <c:pt idx="83">
                  <c:v>38.91237933607074</c:v>
                </c:pt>
                <c:pt idx="84">
                  <c:v>36.05980737409308</c:v>
                </c:pt>
                <c:pt idx="85">
                  <c:v>33.59718711025097</c:v>
                </c:pt>
                <c:pt idx="86">
                  <c:v>31.44962664856477</c:v>
                </c:pt>
                <c:pt idx="87">
                  <c:v>29.56026770593362</c:v>
                </c:pt>
                <c:pt idx="88">
                  <c:v>27.88516341698541</c:v>
                </c:pt>
                <c:pt idx="89">
                  <c:v>26.38980883006737</c:v>
                </c:pt>
                <c:pt idx="90">
                  <c:v>25.04673351140332</c:v>
                </c:pt>
                <c:pt idx="91">
                  <c:v>23.83379522351576</c:v>
                </c:pt>
                <c:pt idx="92">
                  <c:v>22.73294744282091</c:v>
                </c:pt>
                <c:pt idx="93">
                  <c:v>21.72933395212279</c:v>
                </c:pt>
                <c:pt idx="94">
                  <c:v>20.81061350680832</c:v>
                </c:pt>
                <c:pt idx="95">
                  <c:v>19.96644912211868</c:v>
                </c:pt>
                <c:pt idx="96">
                  <c:v>19.18811698262955</c:v>
                </c:pt>
                <c:pt idx="97">
                  <c:v>18.4682035070742</c:v>
                </c:pt>
                <c:pt idx="98">
                  <c:v>17.80036822068277</c:v>
                </c:pt>
                <c:pt idx="99">
                  <c:v>17.17915633666405</c:v>
                </c:pt>
                <c:pt idx="100">
                  <c:v>16.59984929792015</c:v>
                </c:pt>
                <c:pt idx="101">
                  <c:v>14.20488031963395</c:v>
                </c:pt>
                <c:pt idx="102">
                  <c:v>12.41391638795987</c:v>
                </c:pt>
                <c:pt idx="103">
                  <c:v>11.0240341863257</c:v>
                </c:pt>
                <c:pt idx="104">
                  <c:v>9.914060994582355</c:v>
                </c:pt>
                <c:pt idx="105">
                  <c:v>9.00717153630883</c:v>
                </c:pt>
                <c:pt idx="106">
                  <c:v>8.252299664432037</c:v>
                </c:pt>
                <c:pt idx="107">
                  <c:v>7.614176817231098</c:v>
                </c:pt>
                <c:pt idx="108">
                  <c:v>7.067661525553388</c:v>
                </c:pt>
                <c:pt idx="109">
                  <c:v>6.594347873687728</c:v>
                </c:pt>
                <c:pt idx="110">
                  <c:v>6.180451414405798</c:v>
                </c:pt>
                <c:pt idx="111">
                  <c:v>5.815444325756007</c:v>
                </c:pt>
                <c:pt idx="112">
                  <c:v>5.491147290954983</c:v>
                </c:pt>
                <c:pt idx="113">
                  <c:v>5.201109209913465</c:v>
                </c:pt>
                <c:pt idx="114">
                  <c:v>4.940173647002051</c:v>
                </c:pt>
                <c:pt idx="115">
                  <c:v>4.704169561758412</c:v>
                </c:pt>
                <c:pt idx="116">
                  <c:v>4.489686652229701</c:v>
                </c:pt>
                <c:pt idx="117">
                  <c:v>4.29390948114506</c:v>
                </c:pt>
                <c:pt idx="118">
                  <c:v>4.114493190180168</c:v>
                </c:pt>
                <c:pt idx="119">
                  <c:v>3.949469125275572</c:v>
                </c:pt>
                <c:pt idx="120">
                  <c:v>3.797172298544265</c:v>
                </c:pt>
                <c:pt idx="121">
                  <c:v>3.656185010906975</c:v>
                </c:pt>
                <c:pt idx="122">
                  <c:v>3.525292585293502</c:v>
                </c:pt>
                <c:pt idx="123">
                  <c:v>3.403448280207834</c:v>
                </c:pt>
                <c:pt idx="124">
                  <c:v>3.289745236646714</c:v>
                </c:pt>
                <c:pt idx="125">
                  <c:v>3.183393866665236</c:v>
                </c:pt>
                <c:pt idx="126">
                  <c:v>3.083703490668974</c:v>
                </c:pt>
                <c:pt idx="127">
                  <c:v>2.90195009679385</c:v>
                </c:pt>
                <c:pt idx="128">
                  <c:v>2.740429382094183</c:v>
                </c:pt>
                <c:pt idx="129">
                  <c:v>2.595941024897413</c:v>
                </c:pt>
                <c:pt idx="130">
                  <c:v>2.46592585316943</c:v>
                </c:pt>
                <c:pt idx="131">
                  <c:v>2.241408480642973</c:v>
                </c:pt>
                <c:pt idx="132">
                  <c:v>2.054363149889663</c:v>
                </c:pt>
                <c:pt idx="133">
                  <c:v>1.896131251172745</c:v>
                </c:pt>
                <c:pt idx="134">
                  <c:v>1.760531047766266</c:v>
                </c:pt>
                <c:pt idx="135">
                  <c:v>1.643031120490707</c:v>
                </c:pt>
                <c:pt idx="136">
                  <c:v>1.5402340987595</c:v>
                </c:pt>
                <c:pt idx="137">
                  <c:v>1.449542785591279</c:v>
                </c:pt>
                <c:pt idx="138">
                  <c:v>1.368937678822215</c:v>
                </c:pt>
                <c:pt idx="139">
                  <c:v>1.296824811245439</c:v>
                </c:pt>
                <c:pt idx="140">
                  <c:v>1.231929277238727</c:v>
                </c:pt>
                <c:pt idx="141">
                  <c:v>1.173219204794705</c:v>
                </c:pt>
                <c:pt idx="142">
                  <c:v>1.119850478343199</c:v>
                </c:pt>
                <c:pt idx="143">
                  <c:v>1.071125892272583</c:v>
                </c:pt>
                <c:pt idx="144">
                  <c:v>1.026464523237792</c:v>
                </c:pt>
                <c:pt idx="145">
                  <c:v>0.985378458064981</c:v>
                </c:pt>
                <c:pt idx="146">
                  <c:v>0.947454895616239</c:v>
                </c:pt>
                <c:pt idx="147">
                  <c:v>0.912342228496147</c:v>
                </c:pt>
                <c:pt idx="148">
                  <c:v>0.879739109041344</c:v>
                </c:pt>
                <c:pt idx="149">
                  <c:v>0.849385778830781</c:v>
                </c:pt>
                <c:pt idx="150">
                  <c:v>0.821057133265569</c:v>
                </c:pt>
                <c:pt idx="151">
                  <c:v>0.703707213760008</c:v>
                </c:pt>
                <c:pt idx="152">
                  <c:v>0.615707046598488</c:v>
                </c:pt>
                <c:pt idx="153">
                  <c:v>0.547269741289597</c:v>
                </c:pt>
                <c:pt idx="154">
                  <c:v>0.49252447494387</c:v>
                </c:pt>
                <c:pt idx="155">
                  <c:v>0.447735919225487</c:v>
                </c:pt>
                <c:pt idx="156">
                  <c:v>0.410414202566842</c:v>
                </c:pt>
                <c:pt idx="157">
                  <c:v>0.378835764944354</c:v>
                </c:pt>
                <c:pt idx="158">
                  <c:v>0.351769609741498</c:v>
                </c:pt>
                <c:pt idx="159">
                  <c:v>0.328313079312337</c:v>
                </c:pt>
                <c:pt idx="160">
                  <c:v>0.307789227594738</c:v>
                </c:pt>
                <c:pt idx="161">
                  <c:v>0.289680421285837</c:v>
                </c:pt>
                <c:pt idx="162">
                  <c:v>0.273584078073884</c:v>
                </c:pt>
                <c:pt idx="163">
                  <c:v>0.259182384731991</c:v>
                </c:pt>
                <c:pt idx="164">
                  <c:v>0.246221101303347</c:v>
                </c:pt>
                <c:pt idx="165">
                  <c:v>0.234494422198144</c:v>
                </c:pt>
                <c:pt idx="166">
                  <c:v>0.223833966709936</c:v>
                </c:pt>
                <c:pt idx="167">
                  <c:v>0.214100641988817</c:v>
                </c:pt>
                <c:pt idx="168">
                  <c:v>0.20517854055473</c:v>
                </c:pt>
                <c:pt idx="169">
                  <c:v>0.196970302603479</c:v>
                </c:pt>
                <c:pt idx="170">
                  <c:v>0.189393548687427</c:v>
                </c:pt>
                <c:pt idx="171">
                  <c:v>0.182378105231985</c:v>
                </c:pt>
                <c:pt idx="172">
                  <c:v>0.175863824655256</c:v>
                </c:pt>
                <c:pt idx="173">
                  <c:v>0.169798856549398</c:v>
                </c:pt>
                <c:pt idx="174">
                  <c:v>0.164138264664237</c:v>
                </c:pt>
                <c:pt idx="175">
                  <c:v>0.153878552643947</c:v>
                </c:pt>
                <c:pt idx="176">
                  <c:v>0.144825984127303</c:v>
                </c:pt>
                <c:pt idx="177">
                  <c:v>0.136779349863732</c:v>
                </c:pt>
                <c:pt idx="178">
                  <c:v>0.129579804168705</c:v>
                </c:pt>
                <c:pt idx="179">
                  <c:v>0.123100273147629</c:v>
                </c:pt>
                <c:pt idx="180">
                  <c:v>0.117237889382239</c:v>
                </c:pt>
                <c:pt idx="181">
                  <c:v>0.111908490041023</c:v>
                </c:pt>
                <c:pt idx="182">
                  <c:v>0.107042550369419</c:v>
                </c:pt>
                <c:pt idx="183">
                  <c:v>0.102582133878229</c:v>
                </c:pt>
                <c:pt idx="184">
                  <c:v>0.0984785745357162</c:v>
                </c:pt>
                <c:pt idx="185">
                  <c:v>0.0946906938728092</c:v>
                </c:pt>
                <c:pt idx="186">
                  <c:v>0.0911834143116612</c:v>
                </c:pt>
                <c:pt idx="187">
                  <c:v>0.0879266696558112</c:v>
                </c:pt>
                <c:pt idx="188">
                  <c:v>0.0848945410091561</c:v>
                </c:pt>
                <c:pt idx="189">
                  <c:v>0.0820645655207502</c:v>
                </c:pt>
              </c:numCache>
            </c:numRef>
          </c:xVal>
          <c:yVal>
            <c:numRef>
              <c:f>'300K'!$F$10:$F$199</c:f>
              <c:numCache>
                <c:formatCode>General</c:formatCode>
                <c:ptCount val="190"/>
                <c:pt idx="4">
                  <c:v>19.64601975325834</c:v>
                </c:pt>
                <c:pt idx="5">
                  <c:v>8.493147848139166</c:v>
                </c:pt>
                <c:pt idx="6">
                  <c:v>5.616193210026985</c:v>
                </c:pt>
                <c:pt idx="7">
                  <c:v>4.303081450219124</c:v>
                </c:pt>
                <c:pt idx="8">
                  <c:v>3.554469264354609</c:v>
                </c:pt>
                <c:pt idx="9">
                  <c:v>3.07250578310265</c:v>
                </c:pt>
                <c:pt idx="10">
                  <c:v>2.737288454146522</c:v>
                </c:pt>
                <c:pt idx="11">
                  <c:v>2.491285896111633</c:v>
                </c:pt>
                <c:pt idx="12">
                  <c:v>2.3034754751665</c:v>
                </c:pt>
                <c:pt idx="13">
                  <c:v>2.155667783471471</c:v>
                </c:pt>
                <c:pt idx="14">
                  <c:v>2.03650217693965</c:v>
                </c:pt>
                <c:pt idx="15">
                  <c:v>1.938523198576817</c:v>
                </c:pt>
                <c:pt idx="16">
                  <c:v>1.85663934624269</c:v>
                </c:pt>
                <c:pt idx="17">
                  <c:v>1.787257606582734</c:v>
                </c:pt>
                <c:pt idx="18">
                  <c:v>1.727771781391084</c:v>
                </c:pt>
                <c:pt idx="19">
                  <c:v>1.676246742293405</c:v>
                </c:pt>
                <c:pt idx="20">
                  <c:v>1.631216403815977</c:v>
                </c:pt>
                <c:pt idx="21">
                  <c:v>1.591550382462951</c:v>
                </c:pt>
                <c:pt idx="22">
                  <c:v>1.556363588574596</c:v>
                </c:pt>
                <c:pt idx="23">
                  <c:v>1.524953465541694</c:v>
                </c:pt>
                <c:pt idx="24">
                  <c:v>1.496755505106951</c:v>
                </c:pt>
                <c:pt idx="25">
                  <c:v>1.471311127109795</c:v>
                </c:pt>
                <c:pt idx="26">
                  <c:v>1.448244098856469</c:v>
                </c:pt>
                <c:pt idx="27">
                  <c:v>1.427242962859076</c:v>
                </c:pt>
                <c:pt idx="28">
                  <c:v>1.408047763346197</c:v>
                </c:pt>
                <c:pt idx="29">
                  <c:v>1.390439895462792</c:v>
                </c:pt>
                <c:pt idx="30">
                  <c:v>1.374234254464395</c:v>
                </c:pt>
                <c:pt idx="31">
                  <c:v>1.359273100566691</c:v>
                </c:pt>
                <c:pt idx="32">
                  <c:v>1.345421218565794</c:v>
                </c:pt>
                <c:pt idx="33">
                  <c:v>1.332562065151378</c:v>
                </c:pt>
                <c:pt idx="34">
                  <c:v>1.320594677191621</c:v>
                </c:pt>
                <c:pt idx="35">
                  <c:v>1.309431171746273</c:v>
                </c:pt>
                <c:pt idx="36">
                  <c:v>1.298994710172634</c:v>
                </c:pt>
                <c:pt idx="37">
                  <c:v>1.289217829147859</c:v>
                </c:pt>
                <c:pt idx="38">
                  <c:v>1.280041063960681</c:v>
                </c:pt>
                <c:pt idx="39">
                  <c:v>1.271411806253088</c:v>
                </c:pt>
                <c:pt idx="40">
                  <c:v>1.263283351075828</c:v>
                </c:pt>
                <c:pt idx="41">
                  <c:v>1.255614097763438</c:v>
                </c:pt>
                <c:pt idx="42">
                  <c:v>1.248366876523245</c:v>
                </c:pt>
                <c:pt idx="43">
                  <c:v>1.241508378338005</c:v>
                </c:pt>
                <c:pt idx="44">
                  <c:v>1.235008670218679</c:v>
                </c:pt>
                <c:pt idx="45">
                  <c:v>1.228840781317737</c:v>
                </c:pt>
                <c:pt idx="46">
                  <c:v>1.222980348150656</c:v>
                </c:pt>
                <c:pt idx="47">
                  <c:v>1.217405309343396</c:v>
                </c:pt>
                <c:pt idx="48">
                  <c:v>1.212095642053954</c:v>
                </c:pt>
                <c:pt idx="49">
                  <c:v>1.207033133603344</c:v>
                </c:pt>
                <c:pt idx="50">
                  <c:v>1.20220118296942</c:v>
                </c:pt>
                <c:pt idx="51">
                  <c:v>1.18101148561476</c:v>
                </c:pt>
                <c:pt idx="52">
                  <c:v>1.16377185188624</c:v>
                </c:pt>
                <c:pt idx="53">
                  <c:v>1.149482844487212</c:v>
                </c:pt>
                <c:pt idx="54">
                  <c:v>1.137453756670288</c:v>
                </c:pt>
                <c:pt idx="55">
                  <c:v>1.127192489674418</c:v>
                </c:pt>
                <c:pt idx="56">
                  <c:v>1.118339274380534</c:v>
                </c:pt>
                <c:pt idx="57">
                  <c:v>1.110625187628282</c:v>
                </c:pt>
                <c:pt idx="58">
                  <c:v>1.103845302941753</c:v>
                </c:pt>
                <c:pt idx="59">
                  <c:v>1.097840801706713</c:v>
                </c:pt>
                <c:pt idx="60">
                  <c:v>1.092486748327646</c:v>
                </c:pt>
                <c:pt idx="61">
                  <c:v>1.087683547064191</c:v>
                </c:pt>
                <c:pt idx="62">
                  <c:v>1.083350851875768</c:v>
                </c:pt>
                <c:pt idx="63">
                  <c:v>1.07942314701131</c:v>
                </c:pt>
                <c:pt idx="64">
                  <c:v>1.075846488225793</c:v>
                </c:pt>
                <c:pt idx="65">
                  <c:v>1.072576064737307</c:v>
                </c:pt>
                <c:pt idx="66">
                  <c:v>1.069574351016443</c:v>
                </c:pt>
                <c:pt idx="67">
                  <c:v>1.066809688741799</c:v>
                </c:pt>
                <c:pt idx="68">
                  <c:v>1.064255186724499</c:v>
                </c:pt>
                <c:pt idx="69">
                  <c:v>1.061887858789079</c:v>
                </c:pt>
                <c:pt idx="70">
                  <c:v>1.059687941770706</c:v>
                </c:pt>
                <c:pt idx="71">
                  <c:v>1.05763835129023</c:v>
                </c:pt>
                <c:pt idx="72">
                  <c:v>1.055724243954285</c:v>
                </c:pt>
                <c:pt idx="73">
                  <c:v>1.053932662511751</c:v>
                </c:pt>
                <c:pt idx="74">
                  <c:v>1.052252246222567</c:v>
                </c:pt>
                <c:pt idx="75">
                  <c:v>1.050672992897179</c:v>
                </c:pt>
                <c:pt idx="76">
                  <c:v>1.049186062181233</c:v>
                </c:pt>
                <c:pt idx="77">
                  <c:v>1.047783611993244</c:v>
                </c:pt>
                <c:pt idx="78">
                  <c:v>1.046458661785396</c:v>
                </c:pt>
                <c:pt idx="79">
                  <c:v>1.040799314432522</c:v>
                </c:pt>
                <c:pt idx="80">
                  <c:v>1.036366375299494</c:v>
                </c:pt>
                <c:pt idx="81">
                  <c:v>1.032800738833334</c:v>
                </c:pt>
                <c:pt idx="82">
                  <c:v>1.029870876475159</c:v>
                </c:pt>
                <c:pt idx="83">
                  <c:v>1.027420853377447</c:v>
                </c:pt>
                <c:pt idx="84">
                  <c:v>1.025341829631374</c:v>
                </c:pt>
                <c:pt idx="85">
                  <c:v>1.023555541989123</c:v>
                </c:pt>
                <c:pt idx="86">
                  <c:v>1.022004278123805</c:v>
                </c:pt>
                <c:pt idx="87">
                  <c:v>1.020644550737005</c:v>
                </c:pt>
                <c:pt idx="88">
                  <c:v>1.019442971617795</c:v>
                </c:pt>
                <c:pt idx="89">
                  <c:v>1.018373482352912</c:v>
                </c:pt>
                <c:pt idx="90">
                  <c:v>1.017415448509356</c:v>
                </c:pt>
                <c:pt idx="91">
                  <c:v>1.01655231881922</c:v>
                </c:pt>
                <c:pt idx="92">
                  <c:v>1.015770663218093</c:v>
                </c:pt>
                <c:pt idx="93">
                  <c:v>1.015059470506995</c:v>
                </c:pt>
                <c:pt idx="94">
                  <c:v>1.014409627433991</c:v>
                </c:pt>
                <c:pt idx="95">
                  <c:v>1.013813526795367</c:v>
                </c:pt>
                <c:pt idx="96">
                  <c:v>1.013264768763442</c:v>
                </c:pt>
                <c:pt idx="97">
                  <c:v>1.012757930560979</c:v>
                </c:pt>
                <c:pt idx="98">
                  <c:v>1.012288386910223</c:v>
                </c:pt>
                <c:pt idx="99">
                  <c:v>1.011852168663696</c:v>
                </c:pt>
                <c:pt idx="100">
                  <c:v>1.011445850470397</c:v>
                </c:pt>
                <c:pt idx="101">
                  <c:v>1.009770922063507</c:v>
                </c:pt>
                <c:pt idx="102">
                  <c:v>1.008523550894457</c:v>
                </c:pt>
                <c:pt idx="103">
                  <c:v>1.007558571745585</c:v>
                </c:pt>
                <c:pt idx="104">
                  <c:v>1.006789848340884</c:v>
                </c:pt>
                <c:pt idx="105">
                  <c:v>1.006163040248976</c:v>
                </c:pt>
                <c:pt idx="106">
                  <c:v>1.005642172121867</c:v>
                </c:pt>
                <c:pt idx="107">
                  <c:v>1.00520248013653</c:v>
                </c:pt>
                <c:pt idx="108">
                  <c:v>1.004826360363834</c:v>
                </c:pt>
                <c:pt idx="109">
                  <c:v>1.004500955655577</c:v>
                </c:pt>
                <c:pt idx="110">
                  <c:v>1.004216656821155</c:v>
                </c:pt>
                <c:pt idx="111">
                  <c:v>1.003966137966652</c:v>
                </c:pt>
                <c:pt idx="112">
                  <c:v>1.003743716357845</c:v>
                </c:pt>
                <c:pt idx="113">
                  <c:v>1.003544916203142</c:v>
                </c:pt>
                <c:pt idx="114">
                  <c:v>1.003366164392325</c:v>
                </c:pt>
                <c:pt idx="115">
                  <c:v>1.003204573857814</c:v>
                </c:pt>
                <c:pt idx="116">
                  <c:v>1.003057786467762</c:v>
                </c:pt>
                <c:pt idx="117">
                  <c:v>1.002923857201401</c:v>
                </c:pt>
                <c:pt idx="118">
                  <c:v>1.002801167482371</c:v>
                </c:pt>
                <c:pt idx="119">
                  <c:v>1.002688359451309</c:v>
                </c:pt>
                <c:pt idx="120">
                  <c:v>1.00258428550401</c:v>
                </c:pt>
                <c:pt idx="121">
                  <c:v>1.00248796911293</c:v>
                </c:pt>
                <c:pt idx="122">
                  <c:v>1.002398574094342</c:v>
                </c:pt>
                <c:pt idx="123">
                  <c:v>1.00231538027081</c:v>
                </c:pt>
                <c:pt idx="124">
                  <c:v>1.002237764028368</c:v>
                </c:pt>
                <c:pt idx="125">
                  <c:v>1.002165182657226</c:v>
                </c:pt>
                <c:pt idx="126">
                  <c:v>1.002097161643992</c:v>
                </c:pt>
                <c:pt idx="127">
                  <c:v>1.001973183148417</c:v>
                </c:pt>
                <c:pt idx="128">
                  <c:v>1.001863044879667</c:v>
                </c:pt>
                <c:pt idx="129">
                  <c:v>1.001764551812716</c:v>
                </c:pt>
                <c:pt idx="130">
                  <c:v>1.001675949780417</c:v>
                </c:pt>
                <c:pt idx="131">
                  <c:v>1.001523002968264</c:v>
                </c:pt>
                <c:pt idx="132">
                  <c:v>1.001395637284749</c:v>
                </c:pt>
                <c:pt idx="133">
                  <c:v>1.001287930183024</c:v>
                </c:pt>
                <c:pt idx="134">
                  <c:v>1.001195656378574</c:v>
                </c:pt>
                <c:pt idx="135">
                  <c:v>1.001115720503721</c:v>
                </c:pt>
                <c:pt idx="136">
                  <c:v>1.001045803077098</c:v>
                </c:pt>
                <c:pt idx="137">
                  <c:v>1.00098413173498</c:v>
                </c:pt>
                <c:pt idx="138">
                  <c:v>1.00092932889755</c:v>
                </c:pt>
                <c:pt idx="139">
                  <c:v>1.000880307647386</c:v>
                </c:pt>
                <c:pt idx="140">
                  <c:v>1.000836198910332</c:v>
                </c:pt>
                <c:pt idx="141">
                  <c:v>1.000796299483663</c:v>
                </c:pt>
                <c:pt idx="142">
                  <c:v>1.000760034265593</c:v>
                </c:pt>
                <c:pt idx="143">
                  <c:v>1.000726928356057</c:v>
                </c:pt>
                <c:pt idx="144">
                  <c:v>1.000696586144569</c:v>
                </c:pt>
                <c:pt idx="145">
                  <c:v>1.000668675425482</c:v>
                </c:pt>
                <c:pt idx="146">
                  <c:v>1.000642915184914</c:v>
                </c:pt>
                <c:pt idx="147">
                  <c:v>1.000619066105937</c:v>
                </c:pt>
                <c:pt idx="148">
                  <c:v>1.000596923111449</c:v>
                </c:pt>
                <c:pt idx="149">
                  <c:v>1.000576309452134</c:v>
                </c:pt>
                <c:pt idx="150">
                  <c:v>1.000557071978515</c:v>
                </c:pt>
                <c:pt idx="151">
                  <c:v>1.000477393841916</c:v>
                </c:pt>
                <c:pt idx="152">
                  <c:v>1.000417656346556</c:v>
                </c:pt>
                <c:pt idx="153">
                  <c:v>1.00037120635437</c:v>
                </c:pt>
                <c:pt idx="154">
                  <c:v>1.000334054236474</c:v>
                </c:pt>
                <c:pt idx="155">
                  <c:v>1.000303662255334</c:v>
                </c:pt>
                <c:pt idx="156">
                  <c:v>1.000278339183138</c:v>
                </c:pt>
                <c:pt idx="157">
                  <c:v>1.000256914509019</c:v>
                </c:pt>
                <c:pt idx="158">
                  <c:v>1.000238552356196</c:v>
                </c:pt>
                <c:pt idx="159">
                  <c:v>1.000222639874289</c:v>
                </c:pt>
                <c:pt idx="160">
                  <c:v>1.000208717506663</c:v>
                </c:pt>
                <c:pt idx="161">
                  <c:v>1.000196433881557</c:v>
                </c:pt>
                <c:pt idx="162">
                  <c:v>1.000185515746592</c:v>
                </c:pt>
                <c:pt idx="163">
                  <c:v>1.000175747401866</c:v>
                </c:pt>
                <c:pt idx="164">
                  <c:v>1.000166956305738</c:v>
                </c:pt>
                <c:pt idx="165">
                  <c:v>1.000159002794909</c:v>
                </c:pt>
                <c:pt idx="166">
                  <c:v>1.000151772609188</c:v>
                </c:pt>
                <c:pt idx="167">
                  <c:v>1.000145171367047</c:v>
                </c:pt>
                <c:pt idx="168">
                  <c:v>1.000139120422766</c:v>
                </c:pt>
                <c:pt idx="169">
                  <c:v>1.000133553718208</c:v>
                </c:pt>
                <c:pt idx="170">
                  <c:v>1.000128415361341</c:v>
                </c:pt>
                <c:pt idx="171">
                  <c:v>1.000123657743032</c:v>
                </c:pt>
                <c:pt idx="172">
                  <c:v>1.000119240057512</c:v>
                </c:pt>
                <c:pt idx="173">
                  <c:v>1.000115127129039</c:v>
                </c:pt>
                <c:pt idx="174">
                  <c:v>1.000111288473297</c:v>
                </c:pt>
                <c:pt idx="175">
                  <c:v>1.000104331100478</c:v>
                </c:pt>
                <c:pt idx="176">
                  <c:v>1.000098192446237</c:v>
                </c:pt>
                <c:pt idx="177">
                  <c:v>1.00009273602534</c:v>
                </c:pt>
                <c:pt idx="178">
                  <c:v>1.000087854092698</c:v>
                </c:pt>
                <c:pt idx="179">
                  <c:v>1.00008346045681</c:v>
                </c:pt>
                <c:pt idx="180">
                  <c:v>1.000079485346911</c:v>
                </c:pt>
                <c:pt idx="181">
                  <c:v>1.000075871680282</c:v>
                </c:pt>
                <c:pt idx="182">
                  <c:v>1.000072572303456</c:v>
                </c:pt>
                <c:pt idx="183">
                  <c:v>1.00006954792327</c:v>
                </c:pt>
                <c:pt idx="184">
                  <c:v>1.00006676553453</c:v>
                </c:pt>
                <c:pt idx="185">
                  <c:v>1.000064197210593</c:v>
                </c:pt>
                <c:pt idx="186">
                  <c:v>1.000061819162748</c:v>
                </c:pt>
                <c:pt idx="187">
                  <c:v>1.000059611001183</c:v>
                </c:pt>
                <c:pt idx="188">
                  <c:v>1.000057555148887</c:v>
                </c:pt>
                <c:pt idx="189">
                  <c:v>1.00005563637278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'300K'!$H$9</c:f>
              <c:strCache>
                <c:ptCount val="1"/>
                <c:pt idx="0">
                  <c:v>PV/nRT: He</c:v>
                </c:pt>
              </c:strCache>
            </c:strRef>
          </c:tx>
          <c:xVal>
            <c:numRef>
              <c:f>'300K'!$G$10:$G$199</c:f>
              <c:numCache>
                <c:formatCode>General</c:formatCode>
                <c:ptCount val="190"/>
                <c:pt idx="2">
                  <c:v>82000.79861111163</c:v>
                </c:pt>
                <c:pt idx="3">
                  <c:v>10653.03447388732</c:v>
                </c:pt>
                <c:pt idx="4">
                  <c:v>5681.621381110587</c:v>
                </c:pt>
                <c:pt idx="5">
                  <c:v>3869.73015873016</c:v>
                </c:pt>
                <c:pt idx="6">
                  <c:v>2932.723315135542</c:v>
                </c:pt>
                <c:pt idx="7">
                  <c:v>2360.598817482447</c:v>
                </c:pt>
                <c:pt idx="8">
                  <c:v>1975.151686239084</c:v>
                </c:pt>
                <c:pt idx="9">
                  <c:v>1697.923503089708</c:v>
                </c:pt>
                <c:pt idx="10">
                  <c:v>1488.994248466258</c:v>
                </c:pt>
                <c:pt idx="11">
                  <c:v>1325.914835879707</c:v>
                </c:pt>
                <c:pt idx="12">
                  <c:v>1195.095723242275</c:v>
                </c:pt>
                <c:pt idx="13">
                  <c:v>1087.830876431545</c:v>
                </c:pt>
                <c:pt idx="14">
                  <c:v>998.286072530864</c:v>
                </c:pt>
                <c:pt idx="15">
                  <c:v>922.4056273764259</c:v>
                </c:pt>
                <c:pt idx="16">
                  <c:v>857.2830461872998</c:v>
                </c:pt>
                <c:pt idx="17">
                  <c:v>800.781146015836</c:v>
                </c:pt>
                <c:pt idx="18">
                  <c:v>751.2934581727428</c:v>
                </c:pt>
                <c:pt idx="19">
                  <c:v>707.5892055480252</c:v>
                </c:pt>
                <c:pt idx="20">
                  <c:v>668.709595959596</c:v>
                </c:pt>
                <c:pt idx="21">
                  <c:v>633.8966562789521</c:v>
                </c:pt>
                <c:pt idx="22">
                  <c:v>602.5432910398571</c:v>
                </c:pt>
                <c:pt idx="23">
                  <c:v>574.1575327745541</c:v>
                </c:pt>
                <c:pt idx="24">
                  <c:v>548.3364934740327</c:v>
                </c:pt>
                <c:pt idx="25">
                  <c:v>524.7470798254507</c:v>
                </c:pt>
                <c:pt idx="26">
                  <c:v>503.1115088950233</c:v>
                </c:pt>
                <c:pt idx="27">
                  <c:v>483.1962861254677</c:v>
                </c:pt>
                <c:pt idx="28">
                  <c:v>464.8037173667791</c:v>
                </c:pt>
                <c:pt idx="29">
                  <c:v>447.7653005256057</c:v>
                </c:pt>
                <c:pt idx="30">
                  <c:v>431.936528641207</c:v>
                </c:pt>
                <c:pt idx="31">
                  <c:v>417.192764863681</c:v>
                </c:pt>
                <c:pt idx="32">
                  <c:v>403.4259400277517</c:v>
                </c:pt>
                <c:pt idx="33">
                  <c:v>390.5418876369762</c:v>
                </c:pt>
                <c:pt idx="34">
                  <c:v>378.4581772232427</c:v>
                </c:pt>
                <c:pt idx="35">
                  <c:v>367.1023406513596</c:v>
                </c:pt>
                <c:pt idx="36">
                  <c:v>356.4104106756852</c:v>
                </c:pt>
                <c:pt idx="37">
                  <c:v>346.3257094506047</c:v>
                </c:pt>
                <c:pt idx="38">
                  <c:v>336.7978385056472</c:v>
                </c:pt>
                <c:pt idx="39">
                  <c:v>327.7818321549507</c:v>
                </c:pt>
                <c:pt idx="40">
                  <c:v>319.2374442988204</c:v>
                </c:pt>
                <c:pt idx="41">
                  <c:v>311.1285447241777</c:v>
                </c:pt>
                <c:pt idx="42">
                  <c:v>303.4226057793628</c:v>
                </c:pt>
                <c:pt idx="43">
                  <c:v>296.0902640229049</c:v>
                </c:pt>
                <c:pt idx="44">
                  <c:v>289.1049443736606</c:v>
                </c:pt>
                <c:pt idx="45">
                  <c:v>282.4425366059202</c:v>
                </c:pt>
                <c:pt idx="46">
                  <c:v>276.0811158764186</c:v>
                </c:pt>
                <c:pt idx="47">
                  <c:v>270.0007004455242</c:v>
                </c:pt>
                <c:pt idx="48">
                  <c:v>264.1830409420761</c:v>
                </c:pt>
                <c:pt idx="49">
                  <c:v>258.6114364815756</c:v>
                </c:pt>
                <c:pt idx="50">
                  <c:v>253.2705737279335</c:v>
                </c:pt>
                <c:pt idx="51">
                  <c:v>229.5720885959688</c:v>
                </c:pt>
                <c:pt idx="52">
                  <c:v>209.9369022759577</c:v>
                </c:pt>
                <c:pt idx="53">
                  <c:v>193.4013090525204</c:v>
                </c:pt>
                <c:pt idx="54">
                  <c:v>179.2842563508804</c:v>
                </c:pt>
                <c:pt idx="55">
                  <c:v>167.0907458958816</c:v>
                </c:pt>
                <c:pt idx="56">
                  <c:v>156.4523293286889</c:v>
                </c:pt>
                <c:pt idx="57">
                  <c:v>147.0890757450324</c:v>
                </c:pt>
                <c:pt idx="58">
                  <c:v>138.7844824163358</c:v>
                </c:pt>
                <c:pt idx="59">
                  <c:v>131.3684642939301</c:v>
                </c:pt>
                <c:pt idx="60">
                  <c:v>124.7055411475941</c:v>
                </c:pt>
                <c:pt idx="61">
                  <c:v>118.6864587790827</c:v>
                </c:pt>
                <c:pt idx="62">
                  <c:v>113.2221331291416</c:v>
                </c:pt>
                <c:pt idx="63">
                  <c:v>108.2391989394609</c:v>
                </c:pt>
                <c:pt idx="64">
                  <c:v>103.6766878178627</c:v>
                </c:pt>
                <c:pt idx="65">
                  <c:v>99.48351486777976</c:v>
                </c:pt>
                <c:pt idx="66">
                  <c:v>95.6165531663309</c:v>
                </c:pt>
                <c:pt idx="67">
                  <c:v>92.03914166163968</c:v>
                </c:pt>
                <c:pt idx="68">
                  <c:v>88.719916757148</c:v>
                </c:pt>
                <c:pt idx="69">
                  <c:v>85.63188849954366</c:v>
                </c:pt>
                <c:pt idx="70">
                  <c:v>82.75170362860697</c:v>
                </c:pt>
                <c:pt idx="71">
                  <c:v>80.05905282007143</c:v>
                </c:pt>
                <c:pt idx="72">
                  <c:v>77.53619023812311</c:v>
                </c:pt>
                <c:pt idx="73">
                  <c:v>75.16754132606151</c:v>
                </c:pt>
                <c:pt idx="74">
                  <c:v>72.9393804858977</c:v>
                </c:pt>
                <c:pt idx="75">
                  <c:v>70.83956453351057</c:v>
                </c:pt>
                <c:pt idx="76">
                  <c:v>68.85731098245043</c:v>
                </c:pt>
                <c:pt idx="77">
                  <c:v>66.9830125983972</c:v>
                </c:pt>
                <c:pt idx="78">
                  <c:v>65.20808148418813</c:v>
                </c:pt>
                <c:pt idx="79">
                  <c:v>57.57966968141023</c:v>
                </c:pt>
                <c:pt idx="80">
                  <c:v>51.54951224018474</c:v>
                </c:pt>
                <c:pt idx="81">
                  <c:v>46.66287599537076</c:v>
                </c:pt>
                <c:pt idx="82">
                  <c:v>42.62261249927699</c:v>
                </c:pt>
                <c:pt idx="83">
                  <c:v>39.2263312948121</c:v>
                </c:pt>
                <c:pt idx="84">
                  <c:v>36.33141363421015</c:v>
                </c:pt>
                <c:pt idx="85">
                  <c:v>33.8344624535316</c:v>
                </c:pt>
                <c:pt idx="86">
                  <c:v>31.6586857730581</c:v>
                </c:pt>
                <c:pt idx="87">
                  <c:v>29.74585613861266</c:v>
                </c:pt>
                <c:pt idx="88">
                  <c:v>28.05102002950114</c:v>
                </c:pt>
                <c:pt idx="89">
                  <c:v>26.53891907846515</c:v>
                </c:pt>
                <c:pt idx="90">
                  <c:v>25.18150995595616</c:v>
                </c:pt>
                <c:pt idx="91">
                  <c:v>23.95620855845017</c:v>
                </c:pt>
                <c:pt idx="92">
                  <c:v>22.84462316184234</c:v>
                </c:pt>
                <c:pt idx="93">
                  <c:v>21.83162471696222</c:v>
                </c:pt>
                <c:pt idx="94">
                  <c:v>20.90465405296268</c:v>
                </c:pt>
                <c:pt idx="95">
                  <c:v>20.05319842518144</c:v>
                </c:pt>
                <c:pt idx="96">
                  <c:v>19.26839100358052</c:v>
                </c:pt>
                <c:pt idx="97">
                  <c:v>18.54270088296008</c:v>
                </c:pt>
                <c:pt idx="98">
                  <c:v>17.86969061162211</c:v>
                </c:pt>
                <c:pt idx="99">
                  <c:v>17.24382468195775</c:v>
                </c:pt>
                <c:pt idx="100">
                  <c:v>16.66031690939059</c:v>
                </c:pt>
                <c:pt idx="101">
                  <c:v>14.24942256731691</c:v>
                </c:pt>
                <c:pt idx="102">
                  <c:v>12.44808583843546</c:v>
                </c:pt>
                <c:pt idx="103">
                  <c:v>11.05107311816151</c:v>
                </c:pt>
                <c:pt idx="104">
                  <c:v>9.935988897629526</c:v>
                </c:pt>
                <c:pt idx="105">
                  <c:v>9.025311545117757</c:v>
                </c:pt>
                <c:pt idx="106">
                  <c:v>8.267554725666093</c:v>
                </c:pt>
                <c:pt idx="107">
                  <c:v>7.627184144513462</c:v>
                </c:pt>
                <c:pt idx="108">
                  <c:v>7.078883616465312</c:v>
                </c:pt>
                <c:pt idx="109">
                  <c:v>6.604128528710337</c:v>
                </c:pt>
                <c:pt idx="110">
                  <c:v>6.189051507840203</c:v>
                </c:pt>
                <c:pt idx="111">
                  <c:v>5.823065379543339</c:v>
                </c:pt>
                <c:pt idx="112">
                  <c:v>5.49794744138057</c:v>
                </c:pt>
                <c:pt idx="113">
                  <c:v>5.20721428428169</c:v>
                </c:pt>
                <c:pt idx="114">
                  <c:v>4.94568501231839</c:v>
                </c:pt>
                <c:pt idx="115">
                  <c:v>4.709169791872893</c:v>
                </c:pt>
                <c:pt idx="116">
                  <c:v>4.4942436894187</c:v>
                </c:pt>
                <c:pt idx="117">
                  <c:v>4.298079738910377</c:v>
                </c:pt>
                <c:pt idx="118">
                  <c:v>4.118323898705442</c:v>
                </c:pt>
                <c:pt idx="119">
                  <c:v>3.953000126744936</c:v>
                </c:pt>
                <c:pt idx="120">
                  <c:v>3.800437437184483</c:v>
                </c:pt>
                <c:pt idx="121">
                  <c:v>3.659213220605877</c:v>
                </c:pt>
                <c:pt idx="122">
                  <c:v>3.528108748863132</c:v>
                </c:pt>
                <c:pt idx="123">
                  <c:v>3.406073914331589</c:v>
                </c:pt>
                <c:pt idx="124">
                  <c:v>3.292199042414028</c:v>
                </c:pt>
                <c:pt idx="125">
                  <c:v>3.185692175489415</c:v>
                </c:pt>
                <c:pt idx="126">
                  <c:v>3.085860628067682</c:v>
                </c:pt>
                <c:pt idx="127">
                  <c:v>2.903861286296858</c:v>
                </c:pt>
                <c:pt idx="128">
                  <c:v>2.742134408221485</c:v>
                </c:pt>
                <c:pt idx="129">
                  <c:v>2.597471532254997</c:v>
                </c:pt>
                <c:pt idx="130">
                  <c:v>2.467307326533885</c:v>
                </c:pt>
                <c:pt idx="131">
                  <c:v>2.242550465921203</c:v>
                </c:pt>
                <c:pt idx="132">
                  <c:v>2.055322924912117</c:v>
                </c:pt>
                <c:pt idx="133">
                  <c:v>1.896949184678831</c:v>
                </c:pt>
                <c:pt idx="134">
                  <c:v>1.76123640799286</c:v>
                </c:pt>
                <c:pt idx="135">
                  <c:v>1.643645644019773</c:v>
                </c:pt>
                <c:pt idx="136">
                  <c:v>1.540774266063735</c:v>
                </c:pt>
                <c:pt idx="137">
                  <c:v>1.450021318784602</c:v>
                </c:pt>
                <c:pt idx="138">
                  <c:v>1.369364554992262</c:v>
                </c:pt>
                <c:pt idx="139">
                  <c:v>1.297207964769526</c:v>
                </c:pt>
                <c:pt idx="140">
                  <c:v>1.232275097011208</c:v>
                </c:pt>
                <c:pt idx="141">
                  <c:v>1.173532892982138</c:v>
                </c:pt>
                <c:pt idx="142">
                  <c:v>1.120136313654834</c:v>
                </c:pt>
                <c:pt idx="143">
                  <c:v>1.071387426131967</c:v>
                </c:pt>
                <c:pt idx="144">
                  <c:v>1.026704727991374</c:v>
                </c:pt>
                <c:pt idx="145">
                  <c:v>0.985599840371552</c:v>
                </c:pt>
                <c:pt idx="146">
                  <c:v>0.947659584200067</c:v>
                </c:pt>
                <c:pt idx="147">
                  <c:v>0.912532042779694</c:v>
                </c:pt>
                <c:pt idx="148">
                  <c:v>0.879915613347234</c:v>
                </c:pt>
                <c:pt idx="149">
                  <c:v>0.849550325572767</c:v>
                </c:pt>
                <c:pt idx="150">
                  <c:v>0.821210897652479</c:v>
                </c:pt>
                <c:pt idx="151">
                  <c:v>0.703820197505634</c:v>
                </c:pt>
                <c:pt idx="152">
                  <c:v>0.615793557810659</c:v>
                </c:pt>
                <c:pt idx="153">
                  <c:v>0.547338100762369</c:v>
                </c:pt>
                <c:pt idx="154">
                  <c:v>0.492579849313935</c:v>
                </c:pt>
                <c:pt idx="155">
                  <c:v>0.447781685329199</c:v>
                </c:pt>
                <c:pt idx="156">
                  <c:v>0.410452660320132</c:v>
                </c:pt>
                <c:pt idx="157">
                  <c:v>0.378868534771882</c:v>
                </c:pt>
                <c:pt idx="158">
                  <c:v>0.351797866164337</c:v>
                </c:pt>
                <c:pt idx="159">
                  <c:v>0.328337694404872</c:v>
                </c:pt>
                <c:pt idx="160">
                  <c:v>0.307810862421449</c:v>
                </c:pt>
                <c:pt idx="161">
                  <c:v>0.289699586065607</c:v>
                </c:pt>
                <c:pt idx="162">
                  <c:v>0.273601172874248</c:v>
                </c:pt>
                <c:pt idx="163">
                  <c:v>0.259197727666581</c:v>
                </c:pt>
                <c:pt idx="164">
                  <c:v>0.246234948490962</c:v>
                </c:pt>
                <c:pt idx="165">
                  <c:v>0.234506982160722</c:v>
                </c:pt>
                <c:pt idx="166">
                  <c:v>0.223845410936637</c:v>
                </c:pt>
                <c:pt idx="167">
                  <c:v>0.214111112806466</c:v>
                </c:pt>
                <c:pt idx="168">
                  <c:v>0.205188157073157</c:v>
                </c:pt>
                <c:pt idx="169">
                  <c:v>0.196979165263517</c:v>
                </c:pt>
                <c:pt idx="170">
                  <c:v>0.189401742780248</c:v>
                </c:pt>
                <c:pt idx="171">
                  <c:v>0.182385703651318</c:v>
                </c:pt>
                <c:pt idx="172">
                  <c:v>0.175870890070709</c:v>
                </c:pt>
                <c:pt idx="173">
                  <c:v>0.169805443138118</c:v>
                </c:pt>
                <c:pt idx="174">
                  <c:v>0.164144419502184</c:v>
                </c:pt>
                <c:pt idx="175">
                  <c:v>0.153883962227962</c:v>
                </c:pt>
                <c:pt idx="176">
                  <c:v>0.144830776053656</c:v>
                </c:pt>
                <c:pt idx="177">
                  <c:v>0.136783624179956</c:v>
                </c:pt>
                <c:pt idx="178">
                  <c:v>0.129583640426215</c:v>
                </c:pt>
                <c:pt idx="179">
                  <c:v>0.123103735393665</c:v>
                </c:pt>
                <c:pt idx="180">
                  <c:v>0.117241029760851</c:v>
                </c:pt>
                <c:pt idx="181">
                  <c:v>0.111911351435122</c:v>
                </c:pt>
                <c:pt idx="182">
                  <c:v>0.107045168369122</c:v>
                </c:pt>
                <c:pt idx="183">
                  <c:v>0.102584538267726</c:v>
                </c:pt>
                <c:pt idx="184">
                  <c:v>0.0984807904306557</c:v>
                </c:pt>
                <c:pt idx="185">
                  <c:v>0.0946927426004179</c:v>
                </c:pt>
                <c:pt idx="186">
                  <c:v>0.0911853140990142</c:v>
                </c:pt>
                <c:pt idx="187">
                  <c:v>0.0879284361733261</c:v>
                </c:pt>
                <c:pt idx="188">
                  <c:v>0.0848961878036333</c:v>
                </c:pt>
                <c:pt idx="189">
                  <c:v>0.082066104363288</c:v>
                </c:pt>
              </c:numCache>
            </c:numRef>
          </c:xVal>
          <c:yVal>
            <c:numRef>
              <c:f>'300K'!$H$10:$H$199</c:f>
              <c:numCache>
                <c:formatCode>General</c:formatCode>
                <c:ptCount val="190"/>
                <c:pt idx="2">
                  <c:v>79.94228477807617</c:v>
                </c:pt>
                <c:pt idx="3">
                  <c:v>11.25107223661834</c:v>
                </c:pt>
                <c:pt idx="4">
                  <c:v>6.462157716755888</c:v>
                </c:pt>
                <c:pt idx="5">
                  <c:v>4.715732584365293</c:v>
                </c:pt>
                <c:pt idx="6">
                  <c:v>3.812135270303735</c:v>
                </c:pt>
                <c:pt idx="7">
                  <c:v>3.260230717133934</c:v>
                </c:pt>
                <c:pt idx="8">
                  <c:v>2.888352453676458</c:v>
                </c:pt>
                <c:pt idx="9">
                  <c:v>2.62089093823255</c:v>
                </c:pt>
                <c:pt idx="10">
                  <c:v>2.419358596906747</c:v>
                </c:pt>
                <c:pt idx="11">
                  <c:v>2.262101840399208</c:v>
                </c:pt>
                <c:pt idx="12">
                  <c:v>2.136006654588516</c:v>
                </c:pt>
                <c:pt idx="13">
                  <c:v>2.032667979358642</c:v>
                </c:pt>
                <c:pt idx="14">
                  <c:v>1.94645103101314</c:v>
                </c:pt>
                <c:pt idx="15">
                  <c:v>1.873437377886965</c:v>
                </c:pt>
                <c:pt idx="16">
                  <c:v>1.810818035654383</c:v>
                </c:pt>
                <c:pt idx="17">
                  <c:v>1.756527008077632</c:v>
                </c:pt>
                <c:pt idx="18">
                  <c:v>1.70901103492053</c:v>
                </c:pt>
                <c:pt idx="19">
                  <c:v>1.667079938329087</c:v>
                </c:pt>
                <c:pt idx="20">
                  <c:v>1.629806473213736</c:v>
                </c:pt>
                <c:pt idx="21">
                  <c:v>1.596457579384801</c:v>
                </c:pt>
                <c:pt idx="22">
                  <c:v>1.566446121803187</c:v>
                </c:pt>
                <c:pt idx="23">
                  <c:v>1.539296334516231</c:v>
                </c:pt>
                <c:pt idx="24">
                  <c:v>1.514618634992048</c:v>
                </c:pt>
                <c:pt idx="25">
                  <c:v>1.492090973587682</c:v>
                </c:pt>
                <c:pt idx="26">
                  <c:v>1.471444822505552</c:v>
                </c:pt>
                <c:pt idx="27">
                  <c:v>1.452454511872801</c:v>
                </c:pt>
                <c:pt idx="28">
                  <c:v>1.434929016161963</c:v>
                </c:pt>
                <c:pt idx="29">
                  <c:v>1.418705558574916</c:v>
                </c:pt>
                <c:pt idx="30">
                  <c:v>1.40364458084721</c:v>
                </c:pt>
                <c:pt idx="31">
                  <c:v>1.389625750216179</c:v>
                </c:pt>
                <c:pt idx="32">
                  <c:v>1.376544762463693</c:v>
                </c:pt>
                <c:pt idx="33">
                  <c:v>1.364310761913235</c:v>
                </c:pt>
                <c:pt idx="34">
                  <c:v>1.352844243872183</c:v>
                </c:pt>
                <c:pt idx="35">
                  <c:v>1.342075337501926</c:v>
                </c:pt>
                <c:pt idx="36">
                  <c:v>1.331942391021329</c:v>
                </c:pt>
                <c:pt idx="37">
                  <c:v>1.322390798942111</c:v>
                </c:pt>
                <c:pt idx="38">
                  <c:v>1.313372024394434</c:v>
                </c:pt>
                <c:pt idx="39">
                  <c:v>1.304842779721554</c:v>
                </c:pt>
                <c:pt idx="40">
                  <c:v>1.296764336253231</c:v>
                </c:pt>
                <c:pt idx="41">
                  <c:v>1.289101940119674</c:v>
                </c:pt>
                <c:pt idx="42">
                  <c:v>1.281824315584277</c:v>
                </c:pt>
                <c:pt idx="43">
                  <c:v>1.27490324097928</c:v>
                </c:pt>
                <c:pt idx="44">
                  <c:v>1.268313185163513</c:v>
                </c:pt>
                <c:pt idx="45">
                  <c:v>1.262030994664523</c:v>
                </c:pt>
                <c:pt idx="46">
                  <c:v>1.256035623452713</c:v>
                </c:pt>
                <c:pt idx="47">
                  <c:v>1.250307898724095</c:v>
                </c:pt>
                <c:pt idx="48">
                  <c:v>1.244830317218329</c:v>
                </c:pt>
                <c:pt idx="49">
                  <c:v>1.239586867528878</c:v>
                </c:pt>
                <c:pt idx="50">
                  <c:v>1.234562874618248</c:v>
                </c:pt>
                <c:pt idx="51">
                  <c:v>1.212298786151432</c:v>
                </c:pt>
                <c:pt idx="52">
                  <c:v>1.193889280958407</c:v>
                </c:pt>
                <c:pt idx="53">
                  <c:v>1.178414020549113</c:v>
                </c:pt>
                <c:pt idx="54">
                  <c:v>1.165223861245465</c:v>
                </c:pt>
                <c:pt idx="55">
                  <c:v>1.153847867507509</c:v>
                </c:pt>
                <c:pt idx="56">
                  <c:v>1.143936115003818</c:v>
                </c:pt>
                <c:pt idx="57">
                  <c:v>1.135223185943462</c:v>
                </c:pt>
                <c:pt idx="58">
                  <c:v>1.127504122319732</c:v>
                </c:pt>
                <c:pt idx="59">
                  <c:v>1.12061814532965</c:v>
                </c:pt>
                <c:pt idx="60">
                  <c:v>1.114437365036587</c:v>
                </c:pt>
                <c:pt idx="61">
                  <c:v>1.108858782971363</c:v>
                </c:pt>
                <c:pt idx="62">
                  <c:v>1.103798519416443</c:v>
                </c:pt>
                <c:pt idx="63">
                  <c:v>1.099187575548998</c:v>
                </c:pt>
                <c:pt idx="64">
                  <c:v>1.094968674654492</c:v>
                </c:pt>
                <c:pt idx="65">
                  <c:v>1.091093874981743</c:v>
                </c:pt>
                <c:pt idx="66">
                  <c:v>1.087522742975573</c:v>
                </c:pt>
                <c:pt idx="67">
                  <c:v>1.0842209392264</c:v>
                </c:pt>
                <c:pt idx="68">
                  <c:v>1.081159112322057</c:v>
                </c:pt>
                <c:pt idx="69">
                  <c:v>1.078312025138457</c:v>
                </c:pt>
                <c:pt idx="70">
                  <c:v>1.075657858524423</c:v>
                </c:pt>
                <c:pt idx="71">
                  <c:v>1.073177651743585</c:v>
                </c:pt>
                <c:pt idx="72">
                  <c:v>1.070854849336334</c:v>
                </c:pt>
                <c:pt idx="73">
                  <c:v>1.068674931518463</c:v>
                </c:pt>
                <c:pt idx="74">
                  <c:v>1.066625110688244</c:v>
                </c:pt>
                <c:pt idx="75">
                  <c:v>1.064694080648262</c:v>
                </c:pt>
                <c:pt idx="76">
                  <c:v>1.062871808161961</c:v>
                </c:pt>
                <c:pt idx="77">
                  <c:v>1.06114935873649</c:v>
                </c:pt>
                <c:pt idx="78">
                  <c:v>1.059518750250843</c:v>
                </c:pt>
                <c:pt idx="79">
                  <c:v>1.052516506484467</c:v>
                </c:pt>
                <c:pt idx="80">
                  <c:v>1.04698822487986</c:v>
                </c:pt>
                <c:pt idx="81">
                  <c:v>1.042512868529284</c:v>
                </c:pt>
                <c:pt idx="82">
                  <c:v>1.038815805490543</c:v>
                </c:pt>
                <c:pt idx="83">
                  <c:v>1.035710266537813</c:v>
                </c:pt>
                <c:pt idx="84">
                  <c:v>1.033064812086567</c:v>
                </c:pt>
                <c:pt idx="85">
                  <c:v>1.030784257053729</c:v>
                </c:pt>
                <c:pt idx="86">
                  <c:v>1.028797977839243</c:v>
                </c:pt>
                <c:pt idx="87">
                  <c:v>1.027052470461482</c:v>
                </c:pt>
                <c:pt idx="88">
                  <c:v>1.025506459767285</c:v>
                </c:pt>
                <c:pt idx="89">
                  <c:v>1.024127594627585</c:v>
                </c:pt>
                <c:pt idx="90">
                  <c:v>1.022890159881232</c:v>
                </c:pt>
                <c:pt idx="91">
                  <c:v>1.021773457891489</c:v>
                </c:pt>
                <c:pt idx="92">
                  <c:v>1.020760641726646</c:v>
                </c:pt>
                <c:pt idx="93">
                  <c:v>1.01983785947301</c:v>
                </c:pt>
                <c:pt idx="94">
                  <c:v>1.018993617010123</c:v>
                </c:pt>
                <c:pt idx="95">
                  <c:v>1.018218296834706</c:v>
                </c:pt>
                <c:pt idx="96">
                  <c:v>1.017503790098898</c:v>
                </c:pt>
                <c:pt idx="97">
                  <c:v>1.016843211958572</c:v>
                </c:pt>
                <c:pt idx="98">
                  <c:v>1.016230679026361</c:v>
                </c:pt>
                <c:pt idx="99">
                  <c:v>1.015661133676121</c:v>
                </c:pt>
                <c:pt idx="100">
                  <c:v>1.015130204081806</c:v>
                </c:pt>
                <c:pt idx="101">
                  <c:v>1.012937261061199</c:v>
                </c:pt>
                <c:pt idx="102">
                  <c:v>1.011299523798477</c:v>
                </c:pt>
                <c:pt idx="103">
                  <c:v>1.010029836536818</c:v>
                </c:pt>
                <c:pt idx="104">
                  <c:v>1.009016664394907</c:v>
                </c:pt>
                <c:pt idx="105">
                  <c:v>1.008189404056944</c:v>
                </c:pt>
                <c:pt idx="106">
                  <c:v>1.007501185189629</c:v>
                </c:pt>
                <c:pt idx="107">
                  <c:v>1.006919671365211</c:v>
                </c:pt>
                <c:pt idx="108">
                  <c:v>1.006421831896523</c:v>
                </c:pt>
                <c:pt idx="109">
                  <c:v>1.005990819021195</c:v>
                </c:pt>
                <c:pt idx="110">
                  <c:v>1.005614023534033</c:v>
                </c:pt>
                <c:pt idx="111">
                  <c:v>1.005281820743326</c:v>
                </c:pt>
                <c:pt idx="112">
                  <c:v>1.004986736786602</c:v>
                </c:pt>
                <c:pt idx="113">
                  <c:v>1.004722879614024</c:v>
                </c:pt>
                <c:pt idx="114">
                  <c:v>1.004485541538384</c:v>
                </c:pt>
                <c:pt idx="115">
                  <c:v>1.004270915888078</c:v>
                </c:pt>
                <c:pt idx="116">
                  <c:v>1.004075891291041</c:v>
                </c:pt>
                <c:pt idx="117">
                  <c:v>1.003897899859236</c:v>
                </c:pt>
                <c:pt idx="118">
                  <c:v>1.003734803486581</c:v>
                </c:pt>
                <c:pt idx="119">
                  <c:v>1.00358480754553</c:v>
                </c:pt>
                <c:pt idx="120">
                  <c:v>1.003446394577104</c:v>
                </c:pt>
                <c:pt idx="121">
                  <c:v>1.003318272771536</c:v>
                </c:pt>
                <c:pt idx="122">
                  <c:v>1.003199335528554</c:v>
                </c:pt>
                <c:pt idx="123">
                  <c:v>1.003088629413601</c:v>
                </c:pt>
                <c:pt idx="124">
                  <c:v>1.002985328544366</c:v>
                </c:pt>
                <c:pt idx="125">
                  <c:v>1.002888713950888</c:v>
                </c:pt>
                <c:pt idx="126">
                  <c:v>1.002798156817835</c:v>
                </c:pt>
                <c:pt idx="127">
                  <c:v>1.002633070660626</c:v>
                </c:pt>
                <c:pt idx="128">
                  <c:v>1.00248637882823</c:v>
                </c:pt>
                <c:pt idx="129">
                  <c:v>1.002355169242931</c:v>
                </c:pt>
                <c:pt idx="130">
                  <c:v>1.00223711371106</c:v>
                </c:pt>
                <c:pt idx="131">
                  <c:v>1.002033273423237</c:v>
                </c:pt>
                <c:pt idx="132">
                  <c:v>1.001863477900131</c:v>
                </c:pt>
                <c:pt idx="133">
                  <c:v>1.001719855423869</c:v>
                </c:pt>
                <c:pt idx="134">
                  <c:v>1.001596787387279</c:v>
                </c:pt>
                <c:pt idx="135">
                  <c:v>1.001490155995475</c:v>
                </c:pt>
                <c:pt idx="136">
                  <c:v>1.00139687452351</c:v>
                </c:pt>
                <c:pt idx="137">
                  <c:v>1.001314583611107</c:v>
                </c:pt>
                <c:pt idx="138">
                  <c:v>1.001241448934143</c:v>
                </c:pt>
                <c:pt idx="139">
                  <c:v>1.00117602285405</c:v>
                </c:pt>
                <c:pt idx="140">
                  <c:v>1.001117147624672</c:v>
                </c:pt>
                <c:pt idx="141">
                  <c:v>1.001063886287469</c:v>
                </c:pt>
                <c:pt idx="142">
                  <c:v>1.001015472435062</c:v>
                </c:pt>
                <c:pt idx="143">
                  <c:v>1.000971273094291</c:v>
                </c:pt>
                <c:pt idx="144">
                  <c:v>1.000930760898244</c:v>
                </c:pt>
                <c:pt idx="145">
                  <c:v>1.000893492943732</c:v>
                </c:pt>
                <c:pt idx="146">
                  <c:v>1.000859094532527</c:v>
                </c:pt>
                <c:pt idx="147">
                  <c:v>1.000827246529033</c:v>
                </c:pt>
                <c:pt idx="148">
                  <c:v>1.000797675429464</c:v>
                </c:pt>
                <c:pt idx="149">
                  <c:v>1.000770145487458</c:v>
                </c:pt>
                <c:pt idx="150">
                  <c:v>1.000744452415889</c:v>
                </c:pt>
                <c:pt idx="151">
                  <c:v>1.000638025538111</c:v>
                </c:pt>
                <c:pt idx="152">
                  <c:v>1.000558222131219</c:v>
                </c:pt>
                <c:pt idx="153">
                  <c:v>1.000496162738914</c:v>
                </c:pt>
                <c:pt idx="154">
                  <c:v>1.000446521476023</c:v>
                </c:pt>
                <c:pt idx="155">
                  <c:v>1.000405910029488</c:v>
                </c:pt>
                <c:pt idx="156">
                  <c:v>1.000372069997885</c:v>
                </c:pt>
                <c:pt idx="157">
                  <c:v>1.000343438141698</c:v>
                </c:pt>
                <c:pt idx="158">
                  <c:v>1.00031889802192</c:v>
                </c:pt>
                <c:pt idx="159">
                  <c:v>1.000297631016549</c:v>
                </c:pt>
                <c:pt idx="160">
                  <c:v>1.000279023223493</c:v>
                </c:pt>
                <c:pt idx="161">
                  <c:v>1.000262605230994</c:v>
                </c:pt>
                <c:pt idx="162">
                  <c:v>1.000248011970197</c:v>
                </c:pt>
                <c:pt idx="163">
                  <c:v>1.000234955249216</c:v>
                </c:pt>
                <c:pt idx="164">
                  <c:v>1.000223204529053</c:v>
                </c:pt>
                <c:pt idx="165">
                  <c:v>1.000212573193429</c:v>
                </c:pt>
                <c:pt idx="166">
                  <c:v>1.000202908564063</c:v>
                </c:pt>
                <c:pt idx="167">
                  <c:v>1.00019408452123</c:v>
                </c:pt>
                <c:pt idx="168">
                  <c:v>1.00018599596957</c:v>
                </c:pt>
                <c:pt idx="169">
                  <c:v>1.000178554632368</c:v>
                </c:pt>
                <c:pt idx="170">
                  <c:v>1.00017168581657</c:v>
                </c:pt>
                <c:pt idx="171">
                  <c:v>1.000165325896823</c:v>
                </c:pt>
                <c:pt idx="172">
                  <c:v>1.000159420338747</c:v>
                </c:pt>
                <c:pt idx="173">
                  <c:v>1.00015392213125</c:v>
                </c:pt>
                <c:pt idx="174">
                  <c:v>1.000148790532437</c:v>
                </c:pt>
                <c:pt idx="175">
                  <c:v>1.000139489660977</c:v>
                </c:pt>
                <c:pt idx="176">
                  <c:v>1.000131283171726</c:v>
                </c:pt>
                <c:pt idx="177">
                  <c:v>1.000123988642137</c:v>
                </c:pt>
                <c:pt idx="178">
                  <c:v>1.000117462059504</c:v>
                </c:pt>
                <c:pt idx="179">
                  <c:v>1.000111588217283</c:v>
                </c:pt>
                <c:pt idx="180">
                  <c:v>1.000106273855667</c:v>
                </c:pt>
                <c:pt idx="181">
                  <c:v>1.000101442673115</c:v>
                </c:pt>
                <c:pt idx="182">
                  <c:v>1.000097031639374</c:v>
                </c:pt>
                <c:pt idx="183">
                  <c:v>1.000092988230333</c:v>
                </c:pt>
                <c:pt idx="184">
                  <c:v>1.000089268326587</c:v>
                </c:pt>
                <c:pt idx="185">
                  <c:v>1.000085834596988</c:v>
                </c:pt>
                <c:pt idx="186">
                  <c:v>1.000082655241443</c:v>
                </c:pt>
                <c:pt idx="187">
                  <c:v>1.00007970300314</c:v>
                </c:pt>
                <c:pt idx="188">
                  <c:v>1.000076954385152</c:v>
                </c:pt>
                <c:pt idx="189">
                  <c:v>1.00007438902374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'300K'!$J$9</c:f>
              <c:strCache>
                <c:ptCount val="1"/>
                <c:pt idx="0">
                  <c:v>PV/nRT: SO2</c:v>
                </c:pt>
              </c:strCache>
            </c:strRef>
          </c:tx>
          <c:xVal>
            <c:numRef>
              <c:f>'300K'!$I$10:$I$199</c:f>
              <c:numCache>
                <c:formatCode>General</c:formatCode>
                <c:ptCount val="190"/>
                <c:pt idx="19">
                  <c:v>13016.32638264554</c:v>
                </c:pt>
                <c:pt idx="20">
                  <c:v>4899.297924297926</c:v>
                </c:pt>
                <c:pt idx="21">
                  <c:v>2619.316093608164</c:v>
                </c:pt>
                <c:pt idx="22">
                  <c:v>1584.067715150523</c:v>
                </c:pt>
                <c:pt idx="23">
                  <c:v>1013.330399429985</c:v>
                </c:pt>
                <c:pt idx="24">
                  <c:v>663.823886134199</c:v>
                </c:pt>
                <c:pt idx="25">
                  <c:v>435.4509545753783</c:v>
                </c:pt>
                <c:pt idx="26">
                  <c:v>279.6736367654953</c:v>
                </c:pt>
                <c:pt idx="27">
                  <c:v>170.231262702305</c:v>
                </c:pt>
                <c:pt idx="28">
                  <c:v>91.75872068422745</c:v>
                </c:pt>
                <c:pt idx="29">
                  <c:v>34.72269314015147</c:v>
                </c:pt>
                <c:pt idx="30">
                  <c:v>-7.066941624367246</c:v>
                </c:pt>
                <c:pt idx="31">
                  <c:v>-37.77750039210502</c:v>
                </c:pt>
                <c:pt idx="32">
                  <c:v>-60.2980169395313</c:v>
                </c:pt>
                <c:pt idx="33">
                  <c:v>-76.6803590079337</c:v>
                </c:pt>
                <c:pt idx="34">
                  <c:v>-88.41153315710891</c:v>
                </c:pt>
                <c:pt idx="35">
                  <c:v>-96.58768955241442</c:v>
                </c:pt>
                <c:pt idx="36">
                  <c:v>-102.0286354407341</c:v>
                </c:pt>
                <c:pt idx="37">
                  <c:v>-105.3551335012935</c:v>
                </c:pt>
                <c:pt idx="38">
                  <c:v>-107.0422430345332</c:v>
                </c:pt>
                <c:pt idx="39">
                  <c:v>-107.4568473510677</c:v>
                </c:pt>
                <c:pt idx="40">
                  <c:v>-106.884509624198</c:v>
                </c:pt>
                <c:pt idx="41">
                  <c:v>-105.5489849013104</c:v>
                </c:pt>
                <c:pt idx="42">
                  <c:v>-103.6265892119893</c:v>
                </c:pt>
                <c:pt idx="43">
                  <c:v>-101.2569102020126</c:v>
                </c:pt>
                <c:pt idx="44">
                  <c:v>-98.55087824434025</c:v>
                </c:pt>
                <c:pt idx="45">
                  <c:v>-95.59690868415714</c:v>
                </c:pt>
                <c:pt idx="46">
                  <c:v>-92.46561807684969</c:v>
                </c:pt>
                <c:pt idx="47">
                  <c:v>-89.21347496234898</c:v>
                </c:pt>
                <c:pt idx="48">
                  <c:v>-85.88564681788711</c:v>
                </c:pt>
                <c:pt idx="49">
                  <c:v>-82.51823517338318</c:v>
                </c:pt>
                <c:pt idx="50">
                  <c:v>-79.14004120399471</c:v>
                </c:pt>
                <c:pt idx="51">
                  <c:v>-62.73941034104825</c:v>
                </c:pt>
                <c:pt idx="52">
                  <c:v>-48.0140836822535</c:v>
                </c:pt>
                <c:pt idx="53">
                  <c:v>-35.3217523375576</c:v>
                </c:pt>
                <c:pt idx="54">
                  <c:v>-24.57560425511389</c:v>
                </c:pt>
                <c:pt idx="55">
                  <c:v>-15.54846300281716</c:v>
                </c:pt>
                <c:pt idx="56">
                  <c:v>-7.98844514740128</c:v>
                </c:pt>
                <c:pt idx="57">
                  <c:v>-1.66126219943439</c:v>
                </c:pt>
                <c:pt idx="58">
                  <c:v>3.636800334168726</c:v>
                </c:pt>
                <c:pt idx="59">
                  <c:v>8.077515480721473</c:v>
                </c:pt>
                <c:pt idx="60">
                  <c:v>11.80362658607584</c:v>
                </c:pt>
                <c:pt idx="61">
                  <c:v>14.93298826984451</c:v>
                </c:pt>
                <c:pt idx="62">
                  <c:v>17.56270571649843</c:v>
                </c:pt>
                <c:pt idx="63">
                  <c:v>19.77282379673619</c:v>
                </c:pt>
                <c:pt idx="64">
                  <c:v>21.62945050960099</c:v>
                </c:pt>
                <c:pt idx="65">
                  <c:v>23.18733435912212</c:v>
                </c:pt>
                <c:pt idx="66">
                  <c:v>24.49196321347353</c:v>
                </c:pt>
                <c:pt idx="67">
                  <c:v>25.58126255399476</c:v>
                </c:pt>
                <c:pt idx="68">
                  <c:v>26.48696619785109</c:v>
                </c:pt>
                <c:pt idx="69">
                  <c:v>27.2357225928873</c:v>
                </c:pt>
                <c:pt idx="70">
                  <c:v>27.84998897644513</c:v>
                </c:pt>
                <c:pt idx="71">
                  <c:v>28.34875579357379</c:v>
                </c:pt>
                <c:pt idx="72">
                  <c:v>28.74813533798629</c:v>
                </c:pt>
                <c:pt idx="73">
                  <c:v>29.06184165533805</c:v>
                </c:pt>
                <c:pt idx="74">
                  <c:v>29.30158317760961</c:v>
                </c:pt>
                <c:pt idx="75">
                  <c:v>29.47738512579593</c:v>
                </c:pt>
                <c:pt idx="76">
                  <c:v>29.59785521411397</c:v>
                </c:pt>
                <c:pt idx="77">
                  <c:v>29.67040342608665</c:v>
                </c:pt>
                <c:pt idx="78">
                  <c:v>29.70142445582586</c:v>
                </c:pt>
                <c:pt idx="79">
                  <c:v>29.40357361053089</c:v>
                </c:pt>
                <c:pt idx="80">
                  <c:v>28.65093859886394</c:v>
                </c:pt>
                <c:pt idx="81">
                  <c:v>27.68853268115888</c:v>
                </c:pt>
                <c:pt idx="82">
                  <c:v>26.64475469877942</c:v>
                </c:pt>
                <c:pt idx="83">
                  <c:v>25.58792071699661</c:v>
                </c:pt>
                <c:pt idx="84">
                  <c:v>24.55421144282708</c:v>
                </c:pt>
                <c:pt idx="85">
                  <c:v>23.562143923521</c:v>
                </c:pt>
                <c:pt idx="86">
                  <c:v>22.62035309423914</c:v>
                </c:pt>
                <c:pt idx="87">
                  <c:v>21.73190462795138</c:v>
                </c:pt>
                <c:pt idx="88">
                  <c:v>20.89674256938334</c:v>
                </c:pt>
                <c:pt idx="89">
                  <c:v>20.11310286132808</c:v>
                </c:pt>
                <c:pt idx="90">
                  <c:v>19.37833877326099</c:v>
                </c:pt>
                <c:pt idx="91">
                  <c:v>18.68940484154962</c:v>
                </c:pt>
                <c:pt idx="92">
                  <c:v>18.04313922251141</c:v>
                </c:pt>
                <c:pt idx="93">
                  <c:v>17.43642558462611</c:v>
                </c:pt>
                <c:pt idx="94">
                  <c:v>16.86628246456732</c:v>
                </c:pt>
                <c:pt idx="95">
                  <c:v>16.32990883683522</c:v>
                </c:pt>
                <c:pt idx="96">
                  <c:v>15.82470335695236</c:v>
                </c:pt>
                <c:pt idx="97">
                  <c:v>15.34826797888363</c:v>
                </c:pt>
                <c:pt idx="98">
                  <c:v>14.89840254222614</c:v>
                </c:pt>
                <c:pt idx="99">
                  <c:v>14.47309440157241</c:v>
                </c:pt>
                <c:pt idx="100">
                  <c:v>14.07050560465982</c:v>
                </c:pt>
                <c:pt idx="101">
                  <c:v>12.34453614458702</c:v>
                </c:pt>
                <c:pt idx="102">
                  <c:v>10.98842578872631</c:v>
                </c:pt>
                <c:pt idx="103">
                  <c:v>9.897010963906653</c:v>
                </c:pt>
                <c:pt idx="104">
                  <c:v>9.000715365602133</c:v>
                </c:pt>
                <c:pt idx="105">
                  <c:v>8.252033193340272</c:v>
                </c:pt>
                <c:pt idx="106">
                  <c:v>7.617559499274518</c:v>
                </c:pt>
                <c:pt idx="107">
                  <c:v>7.07317926331246</c:v>
                </c:pt>
                <c:pt idx="108">
                  <c:v>6.601075786205341</c:v>
                </c:pt>
                <c:pt idx="109">
                  <c:v>6.187814501082341</c:v>
                </c:pt>
                <c:pt idx="110">
                  <c:v>5.823081207970302</c:v>
                </c:pt>
                <c:pt idx="111">
                  <c:v>5.49883002070461</c:v>
                </c:pt>
                <c:pt idx="112">
                  <c:v>5.20869472485631</c:v>
                </c:pt>
                <c:pt idx="113">
                  <c:v>4.947573667022182</c:v>
                </c:pt>
                <c:pt idx="114">
                  <c:v>4.711331533849552</c:v>
                </c:pt>
                <c:pt idx="115">
                  <c:v>4.496581476304499</c:v>
                </c:pt>
                <c:pt idx="116">
                  <c:v>4.300523486624256</c:v>
                </c:pt>
                <c:pt idx="117">
                  <c:v>4.120822827165664</c:v>
                </c:pt>
                <c:pt idx="118">
                  <c:v>3.955517417684187</c:v>
                </c:pt>
                <c:pt idx="119">
                  <c:v>3.80294645723032</c:v>
                </c:pt>
                <c:pt idx="120">
                  <c:v>3.66169481992592</c:v>
                </c:pt>
                <c:pt idx="121">
                  <c:v>3.530549308936372</c:v>
                </c:pt>
                <c:pt idx="122">
                  <c:v>3.408463923938499</c:v>
                </c:pt>
                <c:pt idx="123">
                  <c:v>3.294532050278974</c:v>
                </c:pt>
                <c:pt idx="124">
                  <c:v>3.187964014260645</c:v>
                </c:pt>
                <c:pt idx="125">
                  <c:v>3.088068835601503</c:v>
                </c:pt>
                <c:pt idx="126">
                  <c:v>2.994239290016919</c:v>
                </c:pt>
                <c:pt idx="127">
                  <c:v>2.822695247506286</c:v>
                </c:pt>
                <c:pt idx="128">
                  <c:v>2.669731035575263</c:v>
                </c:pt>
                <c:pt idx="129">
                  <c:v>2.53248477513794</c:v>
                </c:pt>
                <c:pt idx="130">
                  <c:v>2.408653345857251</c:v>
                </c:pt>
                <c:pt idx="131">
                  <c:v>2.194071206489049</c:v>
                </c:pt>
                <c:pt idx="132">
                  <c:v>2.014583456364875</c:v>
                </c:pt>
                <c:pt idx="133">
                  <c:v>1.862233798165735</c:v>
                </c:pt>
                <c:pt idx="134">
                  <c:v>1.731301421512691</c:v>
                </c:pt>
                <c:pt idx="135">
                  <c:v>1.617567570358434</c:v>
                </c:pt>
                <c:pt idx="136">
                  <c:v>1.517853027817832</c:v>
                </c:pt>
                <c:pt idx="137">
                  <c:v>1.429716559354248</c:v>
                </c:pt>
                <c:pt idx="138">
                  <c:v>1.351252556942972</c:v>
                </c:pt>
                <c:pt idx="139">
                  <c:v>1.280951796122735</c:v>
                </c:pt>
                <c:pt idx="140">
                  <c:v>1.217603478552561</c:v>
                </c:pt>
                <c:pt idx="141">
                  <c:v>1.160224952850568</c:v>
                </c:pt>
                <c:pt idx="142">
                  <c:v>1.108010400942845</c:v>
                </c:pt>
                <c:pt idx="143">
                  <c:v>1.060292776441658</c:v>
                </c:pt>
                <c:pt idx="144">
                  <c:v>1.016515167348313</c:v>
                </c:pt>
                <c:pt idx="145">
                  <c:v>0.976208968737522</c:v>
                </c:pt>
                <c:pt idx="146">
                  <c:v>0.938977048258611</c:v>
                </c:pt>
                <c:pt idx="147">
                  <c:v>0.904480621062258</c:v>
                </c:pt>
                <c:pt idx="148">
                  <c:v>0.872428914403917</c:v>
                </c:pt>
                <c:pt idx="149">
                  <c:v>0.842570953873698</c:v>
                </c:pt>
                <c:pt idx="150">
                  <c:v>0.814688979978534</c:v>
                </c:pt>
                <c:pt idx="151">
                  <c:v>0.699028333312191</c:v>
                </c:pt>
                <c:pt idx="152">
                  <c:v>0.612124642615195</c:v>
                </c:pt>
                <c:pt idx="153">
                  <c:v>0.544439116241399</c:v>
                </c:pt>
                <c:pt idx="154">
                  <c:v>0.490231614480643</c:v>
                </c:pt>
                <c:pt idx="155">
                  <c:v>0.445840956600751</c:v>
                </c:pt>
                <c:pt idx="156">
                  <c:v>0.408821881945181</c:v>
                </c:pt>
                <c:pt idx="157">
                  <c:v>0.377478976229035</c:v>
                </c:pt>
                <c:pt idx="158">
                  <c:v>0.350599711937164</c:v>
                </c:pt>
                <c:pt idx="159">
                  <c:v>0.327293958027007</c:v>
                </c:pt>
                <c:pt idx="160">
                  <c:v>0.306893507600323</c:v>
                </c:pt>
                <c:pt idx="161">
                  <c:v>0.288886974541861</c:v>
                </c:pt>
                <c:pt idx="162">
                  <c:v>0.272876338257937</c:v>
                </c:pt>
                <c:pt idx="163">
                  <c:v>0.258547179402077</c:v>
                </c:pt>
                <c:pt idx="164">
                  <c:v>0.245647825289933</c:v>
                </c:pt>
                <c:pt idx="165">
                  <c:v>0.233974441326191</c:v>
                </c:pt>
                <c:pt idx="166">
                  <c:v>0.223360180308582</c:v>
                </c:pt>
                <c:pt idx="167">
                  <c:v>0.213667156959894</c:v>
                </c:pt>
                <c:pt idx="168">
                  <c:v>0.204780425169086</c:v>
                </c:pt>
                <c:pt idx="169">
                  <c:v>0.196603398166072</c:v>
                </c:pt>
                <c:pt idx="170">
                  <c:v>0.189054323802527</c:v>
                </c:pt>
                <c:pt idx="171">
                  <c:v>0.182063541836223</c:v>
                </c:pt>
                <c:pt idx="172">
                  <c:v>0.175571328023516</c:v>
                </c:pt>
                <c:pt idx="173">
                  <c:v>0.169526183590255</c:v>
                </c:pt>
                <c:pt idx="174">
                  <c:v>0.163883466310883</c:v>
                </c:pt>
                <c:pt idx="175">
                  <c:v>0.153654607788621</c:v>
                </c:pt>
                <c:pt idx="176">
                  <c:v>0.144627610056049</c:v>
                </c:pt>
                <c:pt idx="177">
                  <c:v>0.136602404476805</c:v>
                </c:pt>
                <c:pt idx="178">
                  <c:v>0.129420993965919</c:v>
                </c:pt>
                <c:pt idx="179">
                  <c:v>0.122956946539485</c:v>
                </c:pt>
                <c:pt idx="180">
                  <c:v>0.117107887595252</c:v>
                </c:pt>
                <c:pt idx="181">
                  <c:v>0.111790037727599</c:v>
                </c:pt>
                <c:pt idx="182">
                  <c:v>0.106934174112551</c:v>
                </c:pt>
                <c:pt idx="183">
                  <c:v>0.102482600631612</c:v>
                </c:pt>
                <c:pt idx="184">
                  <c:v>0.09838684453347</c:v>
                </c:pt>
                <c:pt idx="185">
                  <c:v>0.0946058841909189</c:v>
                </c:pt>
                <c:pt idx="186">
                  <c:v>0.0911047703725937</c:v>
                </c:pt>
                <c:pt idx="187">
                  <c:v>0.0878535427272221</c:v>
                </c:pt>
                <c:pt idx="188">
                  <c:v>0.0848263702756257</c:v>
                </c:pt>
                <c:pt idx="189">
                  <c:v>0.0820008636798715</c:v>
                </c:pt>
              </c:numCache>
            </c:numRef>
          </c:xVal>
          <c:yVal>
            <c:numRef>
              <c:f>'300K'!$J$10:$J$199</c:f>
              <c:numCache>
                <c:formatCode>General</c:formatCode>
                <c:ptCount val="190"/>
                <c:pt idx="19">
                  <c:v>30.66646072765624</c:v>
                </c:pt>
                <c:pt idx="20">
                  <c:v>11.94076998366543</c:v>
                </c:pt>
                <c:pt idx="21">
                  <c:v>6.596701511239995</c:v>
                </c:pt>
                <c:pt idx="22">
                  <c:v>4.118138507174972</c:v>
                </c:pt>
                <c:pt idx="23">
                  <c:v>2.716703483726502</c:v>
                </c:pt>
                <c:pt idx="24">
                  <c:v>1.833618663462732</c:v>
                </c:pt>
                <c:pt idx="25">
                  <c:v>1.238182095226114</c:v>
                </c:pt>
                <c:pt idx="26">
                  <c:v>0.817958479450632</c:v>
                </c:pt>
                <c:pt idx="27">
                  <c:v>0.511703365016272</c:v>
                </c:pt>
                <c:pt idx="28">
                  <c:v>0.283274952148886</c:v>
                </c:pt>
                <c:pt idx="29">
                  <c:v>0.110015844704355</c:v>
                </c:pt>
                <c:pt idx="58">
                  <c:v>0.0295458634671275</c:v>
                </c:pt>
                <c:pt idx="59">
                  <c:v>0.0689039828967223</c:v>
                </c:pt>
                <c:pt idx="60">
                  <c:v>0.1054837049694</c:v>
                </c:pt>
                <c:pt idx="61">
                  <c:v>0.13951528564726</c:v>
                </c:pt>
                <c:pt idx="62">
                  <c:v>0.171218188803299</c:v>
                </c:pt>
                <c:pt idx="63">
                  <c:v>0.200796407067351</c:v>
                </c:pt>
                <c:pt idx="64">
                  <c:v>0.228436799597703</c:v>
                </c:pt>
                <c:pt idx="65">
                  <c:v>0.254309053414695</c:v>
                </c:pt>
                <c:pt idx="66">
                  <c:v>0.278566483864351</c:v>
                </c:pt>
                <c:pt idx="67">
                  <c:v>0.301347231320923</c:v>
                </c:pt>
                <c:pt idx="68">
                  <c:v>0.322775605628212</c:v>
                </c:pt>
                <c:pt idx="69">
                  <c:v>0.342963441538511</c:v>
                </c:pt>
                <c:pt idx="70">
                  <c:v>0.362011392983282</c:v>
                </c:pt>
                <c:pt idx="71">
                  <c:v>0.38001013128115</c:v>
                </c:pt>
                <c:pt idx="72">
                  <c:v>0.397041433703605</c:v>
                </c:pt>
                <c:pt idx="73">
                  <c:v>0.413179160751008</c:v>
                </c:pt>
                <c:pt idx="74">
                  <c:v>0.428490126896558</c:v>
                </c:pt>
                <c:pt idx="75">
                  <c:v>0.443034872716894</c:v>
                </c:pt>
                <c:pt idx="76">
                  <c:v>0.456868347605951</c:v>
                </c:pt>
                <c:pt idx="77">
                  <c:v>0.47004051247761</c:v>
                </c:pt>
                <c:pt idx="78">
                  <c:v>0.482596871489574</c:v>
                </c:pt>
                <c:pt idx="79">
                  <c:v>0.537476973139122</c:v>
                </c:pt>
                <c:pt idx="80">
                  <c:v>0.581910362313428</c:v>
                </c:pt>
                <c:pt idx="81">
                  <c:v>0.618599925852522</c:v>
                </c:pt>
                <c:pt idx="82">
                  <c:v>0.649396897362404</c:v>
                </c:pt>
                <c:pt idx="83">
                  <c:v>0.675609247950597</c:v>
                </c:pt>
                <c:pt idx="84">
                  <c:v>0.698186205621048</c:v>
                </c:pt>
                <c:pt idx="85">
                  <c:v>0.717832802934469</c:v>
                </c:pt>
                <c:pt idx="86">
                  <c:v>0.735083372954396</c:v>
                </c:pt>
                <c:pt idx="87">
                  <c:v>0.750350106985079</c:v>
                </c:pt>
                <c:pt idx="88">
                  <c:v>0.763955979870217</c:v>
                </c:pt>
                <c:pt idx="89">
                  <c:v>0.77615759680972</c:v>
                </c:pt>
                <c:pt idx="90">
                  <c:v>0.787161376767446</c:v>
                </c:pt>
                <c:pt idx="91">
                  <c:v>0.7971352296542</c:v>
                </c:pt>
                <c:pt idx="92">
                  <c:v>0.806217123436614</c:v>
                </c:pt>
                <c:pt idx="93">
                  <c:v>0.814521464876108</c:v>
                </c:pt>
                <c:pt idx="94">
                  <c:v>0.822143917356438</c:v>
                </c:pt>
                <c:pt idx="95">
                  <c:v>0.829165084330329</c:v>
                </c:pt>
                <c:pt idx="96">
                  <c:v>0.835653357869773</c:v>
                </c:pt>
                <c:pt idx="97">
                  <c:v>0.84166714483276</c:v>
                </c:pt>
                <c:pt idx="98">
                  <c:v>0.847256623572857</c:v>
                </c:pt>
                <c:pt idx="99">
                  <c:v>0.852465142671216</c:v>
                </c:pt>
                <c:pt idx="100">
                  <c:v>0.857330343934915</c:v>
                </c:pt>
                <c:pt idx="101">
                  <c:v>0.877526129377987</c:v>
                </c:pt>
                <c:pt idx="102">
                  <c:v>0.892714744392421</c:v>
                </c:pt>
                <c:pt idx="103">
                  <c:v>0.904552549711186</c:v>
                </c:pt>
                <c:pt idx="104">
                  <c:v>0.914038037777453</c:v>
                </c:pt>
                <c:pt idx="105">
                  <c:v>0.921808891123802</c:v>
                </c:pt>
                <c:pt idx="106">
                  <c:v>0.928291433009325</c:v>
                </c:pt>
                <c:pt idx="107">
                  <c:v>0.933781485326407</c:v>
                </c:pt>
                <c:pt idx="108">
                  <c:v>0.938490748709022</c:v>
                </c:pt>
                <c:pt idx="109">
                  <c:v>0.942574716835599</c:v>
                </c:pt>
                <c:pt idx="110">
                  <c:v>0.946150167839841</c:v>
                </c:pt>
                <c:pt idx="111">
                  <c:v>0.949306506945918</c:v>
                </c:pt>
                <c:pt idx="112">
                  <c:v>0.95211334234517</c:v>
                </c:pt>
                <c:pt idx="113">
                  <c:v>0.954625677079997</c:v>
                </c:pt>
                <c:pt idx="114">
                  <c:v>0.956887548511161</c:v>
                </c:pt>
                <c:pt idx="115">
                  <c:v>0.958934631188505</c:v>
                </c:pt>
                <c:pt idx="116">
                  <c:v>0.960796131953587</c:v>
                </c:pt>
                <c:pt idx="117">
                  <c:v>0.962496192062823</c:v>
                </c:pt>
                <c:pt idx="118">
                  <c:v>0.964054939723175</c:v>
                </c:pt>
                <c:pt idx="119">
                  <c:v>0.965489290669002</c:v>
                </c:pt>
                <c:pt idx="120">
                  <c:v>0.966813564445466</c:v>
                </c:pt>
                <c:pt idx="121">
                  <c:v>0.968039964063714</c:v>
                </c:pt>
                <c:pt idx="122">
                  <c:v>0.969178953106243</c:v>
                </c:pt>
                <c:pt idx="123">
                  <c:v>0.970239554981013</c:v>
                </c:pt>
                <c:pt idx="124">
                  <c:v>0.971229592450842</c:v>
                </c:pt>
                <c:pt idx="125">
                  <c:v>0.972155880896566</c:v>
                </c:pt>
                <c:pt idx="126">
                  <c:v>0.973024385414548</c:v>
                </c:pt>
                <c:pt idx="127">
                  <c:v>0.97460840051196</c:v>
                </c:pt>
                <c:pt idx="128">
                  <c:v>0.976016708106969</c:v>
                </c:pt>
                <c:pt idx="129">
                  <c:v>0.977277007222781</c:v>
                </c:pt>
                <c:pt idx="130">
                  <c:v>0.978411465536295</c:v>
                </c:pt>
                <c:pt idx="131">
                  <c:v>0.980371405937913</c:v>
                </c:pt>
                <c:pt idx="132">
                  <c:v>0.982005096936327</c:v>
                </c:pt>
                <c:pt idx="133">
                  <c:v>0.983387739708935</c:v>
                </c:pt>
                <c:pt idx="134">
                  <c:v>0.98457307259638</c:v>
                </c:pt>
                <c:pt idx="135">
                  <c:v>0.985600518132119</c:v>
                </c:pt>
                <c:pt idx="136">
                  <c:v>0.986499652493513</c:v>
                </c:pt>
                <c:pt idx="137">
                  <c:v>0.987293098912269</c:v>
                </c:pt>
                <c:pt idx="138">
                  <c:v>0.987998457428447</c:v>
                </c:pt>
                <c:pt idx="139">
                  <c:v>0.988629625734502</c:v>
                </c:pt>
                <c:pt idx="140">
                  <c:v>0.989197724065774</c:v>
                </c:pt>
                <c:pt idx="141">
                  <c:v>0.989711756026563</c:v>
                </c:pt>
                <c:pt idx="142">
                  <c:v>0.990179089314428</c:v>
                </c:pt>
                <c:pt idx="143">
                  <c:v>0.990605811120243</c:v>
                </c:pt>
                <c:pt idx="144">
                  <c:v>0.990996994733915</c:v>
                </c:pt>
                <c:pt idx="145">
                  <c:v>0.991356902203187</c:v>
                </c:pt>
                <c:pt idx="146">
                  <c:v>0.991689140252006</c:v>
                </c:pt>
                <c:pt idx="147">
                  <c:v>0.991996781569623</c:v>
                </c:pt>
                <c:pt idx="148">
                  <c:v>0.992282460123068</c:v>
                </c:pt>
                <c:pt idx="149">
                  <c:v>0.992548446759983</c:v>
                </c:pt>
                <c:pt idx="150">
                  <c:v>0.992796709698433</c:v>
                </c:pt>
                <c:pt idx="151">
                  <c:v>0.993825317488289</c:v>
                </c:pt>
                <c:pt idx="152">
                  <c:v>0.994596868332431</c:v>
                </c:pt>
                <c:pt idx="153">
                  <c:v>0.995197019695466</c:v>
                </c:pt>
                <c:pt idx="154">
                  <c:v>0.995677176213833</c:v>
                </c:pt>
                <c:pt idx="155">
                  <c:v>0.996070054961463</c:v>
                </c:pt>
                <c:pt idx="156">
                  <c:v>0.996397470010191</c:v>
                </c:pt>
                <c:pt idx="157">
                  <c:v>0.99667452493652</c:v>
                </c:pt>
                <c:pt idx="158">
                  <c:v>0.996912008920364</c:v>
                </c:pt>
                <c:pt idx="159">
                  <c:v>0.997117834593611</c:v>
                </c:pt>
                <c:pt idx="160">
                  <c:v>0.997297936795266</c:v>
                </c:pt>
                <c:pt idx="161">
                  <c:v>0.997456854174108</c:v>
                </c:pt>
                <c:pt idx="162">
                  <c:v>0.997598116955656</c:v>
                </c:pt>
                <c:pt idx="163">
                  <c:v>0.997724512275461</c:v>
                </c:pt>
                <c:pt idx="164">
                  <c:v>0.997838269924175</c:v>
                </c:pt>
                <c:pt idx="165">
                  <c:v>0.997941195030064</c:v>
                </c:pt>
                <c:pt idx="166">
                  <c:v>0.998034764560241</c:v>
                </c:pt>
                <c:pt idx="167">
                  <c:v>0.998120198650898</c:v>
                </c:pt>
                <c:pt idx="168">
                  <c:v>0.99819851410717</c:v>
                </c:pt>
                <c:pt idx="169">
                  <c:v>0.998270565064548</c:v>
                </c:pt>
                <c:pt idx="170">
                  <c:v>0.998337074267957</c:v>
                </c:pt>
                <c:pt idx="171">
                  <c:v>0.998398657400684</c:v>
                </c:pt>
                <c:pt idx="172">
                  <c:v>0.998455842200516</c:v>
                </c:pt>
                <c:pt idx="173">
                  <c:v>0.998509083621214</c:v>
                </c:pt>
                <c:pt idx="174">
                  <c:v>0.998558775961995</c:v>
                </c:pt>
                <c:pt idx="175">
                  <c:v>0.998648844186341</c:v>
                </c:pt>
                <c:pt idx="176">
                  <c:v>0.998728317065901</c:v>
                </c:pt>
                <c:pt idx="177">
                  <c:v>0.998798960347102</c:v>
                </c:pt>
                <c:pt idx="178">
                  <c:v>0.998862168069081</c:v>
                </c:pt>
                <c:pt idx="179">
                  <c:v>0.998919055483669</c:v>
                </c:pt>
                <c:pt idx="180">
                  <c:v>0.998970525428667</c:v>
                </c:pt>
                <c:pt idx="181">
                  <c:v>0.999017316600527</c:v>
                </c:pt>
                <c:pt idx="182">
                  <c:v>0.999060039234976</c:v>
                </c:pt>
                <c:pt idx="183">
                  <c:v>0.999099201868018</c:v>
                </c:pt>
                <c:pt idx="184">
                  <c:v>0.999135231674689</c:v>
                </c:pt>
                <c:pt idx="185">
                  <c:v>0.999168490114506</c:v>
                </c:pt>
                <c:pt idx="186">
                  <c:v>0.999199285100346</c:v>
                </c:pt>
                <c:pt idx="187">
                  <c:v>0.999227880559842</c:v>
                </c:pt>
                <c:pt idx="188">
                  <c:v>0.999254504018664</c:v>
                </c:pt>
                <c:pt idx="189">
                  <c:v>0.999279352667213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'300K'!$L$9</c:f>
              <c:strCache>
                <c:ptCount val="1"/>
                <c:pt idx="0">
                  <c:v>PV/nRT: CH4</c:v>
                </c:pt>
              </c:strCache>
            </c:strRef>
          </c:tx>
          <c:xVal>
            <c:numRef>
              <c:f>'300K'!$K$10:$K$199</c:f>
              <c:numCache>
                <c:formatCode>General</c:formatCode>
                <c:ptCount val="190"/>
                <c:pt idx="12">
                  <c:v>19352.8099173552</c:v>
                </c:pt>
                <c:pt idx="13">
                  <c:v>6629.797967863886</c:v>
                </c:pt>
                <c:pt idx="14">
                  <c:v>3757.668269230764</c:v>
                </c:pt>
                <c:pt idx="15">
                  <c:v>2519.166666666663</c:v>
                </c:pt>
                <c:pt idx="16">
                  <c:v>1843.768973501412</c:v>
                </c:pt>
                <c:pt idx="17">
                  <c:v>1426.430776014107</c:v>
                </c:pt>
                <c:pt idx="18">
                  <c:v>1147.525510204081</c:v>
                </c:pt>
                <c:pt idx="19">
                  <c:v>950.758651980724</c:v>
                </c:pt>
                <c:pt idx="20">
                  <c:v>806.279069767441</c:v>
                </c:pt>
                <c:pt idx="21">
                  <c:v>696.8597164412065</c:v>
                </c:pt>
                <c:pt idx="22">
                  <c:v>611.9100088443391</c:v>
                </c:pt>
                <c:pt idx="23">
                  <c:v>544.5917640353372</c:v>
                </c:pt>
                <c:pt idx="24">
                  <c:v>490.3130664030314</c:v>
                </c:pt>
                <c:pt idx="25">
                  <c:v>445.8898559423766</c:v>
                </c:pt>
                <c:pt idx="26">
                  <c:v>409.054414003044</c:v>
                </c:pt>
                <c:pt idx="27">
                  <c:v>378.1546047086584</c:v>
                </c:pt>
                <c:pt idx="28">
                  <c:v>351.9630878082968</c:v>
                </c:pt>
                <c:pt idx="29">
                  <c:v>329.5525147928982</c:v>
                </c:pt>
                <c:pt idx="30">
                  <c:v>310.211693548386</c:v>
                </c:pt>
                <c:pt idx="31">
                  <c:v>293.3879554201206</c:v>
                </c:pt>
                <c:pt idx="32">
                  <c:v>278.6467208242511</c:v>
                </c:pt>
                <c:pt idx="33">
                  <c:v>265.642614626524</c:v>
                </c:pt>
                <c:pt idx="34">
                  <c:v>254.0984970379573</c:v>
                </c:pt>
                <c:pt idx="35">
                  <c:v>243.7900188323911</c:v>
                </c:pt>
                <c:pt idx="36">
                  <c:v>234.5340956245096</c:v>
                </c:pt>
                <c:pt idx="37">
                  <c:v>226.1802038535532</c:v>
                </c:pt>
                <c:pt idx="38">
                  <c:v>218.6037359022552</c:v>
                </c:pt>
                <c:pt idx="39">
                  <c:v>211.7008764464078</c:v>
                </c:pt>
                <c:pt idx="40">
                  <c:v>205.3846153846153</c:v>
                </c:pt>
                <c:pt idx="41">
                  <c:v>199.5816188160478</c:v>
                </c:pt>
                <c:pt idx="42">
                  <c:v>194.2297540317901</c:v>
                </c:pt>
                <c:pt idx="43">
                  <c:v>189.2761174524922</c:v>
                </c:pt>
                <c:pt idx="44">
                  <c:v>184.6754525486631</c:v>
                </c:pt>
                <c:pt idx="45">
                  <c:v>180.3888724911452</c:v>
                </c:pt>
                <c:pt idx="46">
                  <c:v>176.3828226377256</c:v>
                </c:pt>
                <c:pt idx="47">
                  <c:v>172.6282330604749</c:v>
                </c:pt>
                <c:pt idx="48">
                  <c:v>169.0998226155435</c:v>
                </c:pt>
                <c:pt idx="49">
                  <c:v>165.7755245802441</c:v>
                </c:pt>
                <c:pt idx="50">
                  <c:v>162.6360103626943</c:v>
                </c:pt>
                <c:pt idx="51">
                  <c:v>149.1804190869116</c:v>
                </c:pt>
                <c:pt idx="52">
                  <c:v>138.4756865709246</c:v>
                </c:pt>
                <c:pt idx="53">
                  <c:v>129.6455223880597</c:v>
                </c:pt>
                <c:pt idx="54">
                  <c:v>122.1605695392491</c:v>
                </c:pt>
                <c:pt idx="55">
                  <c:v>115.6830645687797</c:v>
                </c:pt>
                <c:pt idx="56">
                  <c:v>109.987042436022</c:v>
                </c:pt>
                <c:pt idx="57">
                  <c:v>104.9149780199928</c:v>
                </c:pt>
                <c:pt idx="58">
                  <c:v>100.3530534351145</c:v>
                </c:pt>
                <c:pt idx="59">
                  <c:v>96.21643394199784</c:v>
                </c:pt>
                <c:pt idx="60">
                  <c:v>92.44016193123518</c:v>
                </c:pt>
                <c:pt idx="61">
                  <c:v>88.97332897096601</c:v>
                </c:pt>
                <c:pt idx="62">
                  <c:v>85.77522819472615</c:v>
                </c:pt>
                <c:pt idx="63">
                  <c:v>82.81274131274131</c:v>
                </c:pt>
                <c:pt idx="64">
                  <c:v>80.05851776782504</c:v>
                </c:pt>
                <c:pt idx="65">
                  <c:v>77.4896757085724</c:v>
                </c:pt>
                <c:pt idx="66">
                  <c:v>75.08685514678047</c:v>
                </c:pt>
                <c:pt idx="67">
                  <c:v>72.83351419368989</c:v>
                </c:pt>
                <c:pt idx="68">
                  <c:v>70.71539657853809</c:v>
                </c:pt>
                <c:pt idx="69">
                  <c:v>68.72012219058242</c:v>
                </c:pt>
                <c:pt idx="70">
                  <c:v>66.83686755952381</c:v>
                </c:pt>
                <c:pt idx="71">
                  <c:v>65.05611317019268</c:v>
                </c:pt>
                <c:pt idx="72">
                  <c:v>63.36944119742742</c:v>
                </c:pt>
                <c:pt idx="73">
                  <c:v>61.76937181122449</c:v>
                </c:pt>
                <c:pt idx="74">
                  <c:v>60.24922936808181</c:v>
                </c:pt>
                <c:pt idx="75">
                  <c:v>58.80303203487634</c:v>
                </c:pt>
                <c:pt idx="76">
                  <c:v>57.42539998619886</c:v>
                </c:pt>
                <c:pt idx="77">
                  <c:v>56.1114784719003</c:v>
                </c:pt>
                <c:pt idx="78">
                  <c:v>54.85687290033594</c:v>
                </c:pt>
                <c:pt idx="79">
                  <c:v>49.34566688495961</c:v>
                </c:pt>
                <c:pt idx="80">
                  <c:v>44.84514435695537</c:v>
                </c:pt>
                <c:pt idx="81">
                  <c:v>41.09904971713116</c:v>
                </c:pt>
                <c:pt idx="82">
                  <c:v>37.9316223977028</c:v>
                </c:pt>
                <c:pt idx="83">
                  <c:v>35.21803447388731</c:v>
                </c:pt>
                <c:pt idx="84">
                  <c:v>32.86707988125256</c:v>
                </c:pt>
                <c:pt idx="85">
                  <c:v>30.81052036199095</c:v>
                </c:pt>
                <c:pt idx="86">
                  <c:v>28.99626089540412</c:v>
                </c:pt>
                <c:pt idx="87">
                  <c:v>27.38383098823392</c:v>
                </c:pt>
                <c:pt idx="88">
                  <c:v>25.94130761652927</c:v>
                </c:pt>
                <c:pt idx="89">
                  <c:v>24.64316859399961</c:v>
                </c:pt>
                <c:pt idx="90">
                  <c:v>23.46876305892185</c:v>
                </c:pt>
                <c:pt idx="91">
                  <c:v>22.40120114765525</c:v>
                </c:pt>
                <c:pt idx="92">
                  <c:v>21.42653446027711</c:v>
                </c:pt>
                <c:pt idx="93">
                  <c:v>20.53314206650131</c:v>
                </c:pt>
                <c:pt idx="94">
                  <c:v>19.71126425855513</c:v>
                </c:pt>
                <c:pt idx="95">
                  <c:v>18.95264413518886</c:v>
                </c:pt>
                <c:pt idx="96">
                  <c:v>18.25024898007594</c:v>
                </c:pt>
                <c:pt idx="97">
                  <c:v>17.59805143781072</c:v>
                </c:pt>
                <c:pt idx="98">
                  <c:v>16.99085602410725</c:v>
                </c:pt>
                <c:pt idx="99">
                  <c:v>16.42416037379362</c:v>
                </c:pt>
                <c:pt idx="100">
                  <c:v>15.8940433708482</c:v>
                </c:pt>
                <c:pt idx="101">
                  <c:v>13.68540921523248</c:v>
                </c:pt>
                <c:pt idx="102">
                  <c:v>12.01567290006131</c:v>
                </c:pt>
                <c:pt idx="103">
                  <c:v>10.70905319962949</c:v>
                </c:pt>
                <c:pt idx="104">
                  <c:v>9.658720494872211</c:v>
                </c:pt>
                <c:pt idx="105">
                  <c:v>8.7960077076373</c:v>
                </c:pt>
                <c:pt idx="106">
                  <c:v>8.074766671175433</c:v>
                </c:pt>
                <c:pt idx="107">
                  <c:v>7.462836576283243</c:v>
                </c:pt>
                <c:pt idx="108">
                  <c:v>6.937117922490064</c:v>
                </c:pt>
                <c:pt idx="109">
                  <c:v>6.480591281829951</c:v>
                </c:pt>
                <c:pt idx="110">
                  <c:v>6.08044039977762</c:v>
                </c:pt>
                <c:pt idx="111">
                  <c:v>5.726830130058801</c:v>
                </c:pt>
                <c:pt idx="112">
                  <c:v>5.412087309421959</c:v>
                </c:pt>
                <c:pt idx="113">
                  <c:v>5.130137647331322</c:v>
                </c:pt>
                <c:pt idx="114">
                  <c:v>4.876109900750423</c:v>
                </c:pt>
                <c:pt idx="115">
                  <c:v>4.646052091139112</c:v>
                </c:pt>
                <c:pt idx="116">
                  <c:v>4.436724430474137</c:v>
                </c:pt>
                <c:pt idx="117">
                  <c:v>4.245445808378949</c:v>
                </c:pt>
                <c:pt idx="118">
                  <c:v>4.069978345531457</c:v>
                </c:pt>
                <c:pt idx="119">
                  <c:v>3.908439438071916</c:v>
                </c:pt>
                <c:pt idx="120">
                  <c:v>3.759233947188716</c:v>
                </c:pt>
                <c:pt idx="121">
                  <c:v>3.621001348836112</c:v>
                </c:pt>
                <c:pt idx="122">
                  <c:v>3.492574129634605</c:v>
                </c:pt>
                <c:pt idx="123">
                  <c:v>3.372944732635576</c:v>
                </c:pt>
                <c:pt idx="124">
                  <c:v>3.261239070964972</c:v>
                </c:pt>
                <c:pt idx="125">
                  <c:v>3.15669513561599</c:v>
                </c:pt>
                <c:pt idx="126">
                  <c:v>3.05864558984316</c:v>
                </c:pt>
                <c:pt idx="127">
                  <c:v>2.879750625457524</c:v>
                </c:pt>
                <c:pt idx="128">
                  <c:v>2.720625741179038</c:v>
                </c:pt>
                <c:pt idx="129">
                  <c:v>2.578165305877841</c:v>
                </c:pt>
                <c:pt idx="130">
                  <c:v>2.449881794078656</c:v>
                </c:pt>
                <c:pt idx="131">
                  <c:v>2.228146827038216</c:v>
                </c:pt>
                <c:pt idx="132">
                  <c:v>2.043218207439868</c:v>
                </c:pt>
                <c:pt idx="133">
                  <c:v>1.886633910058368</c:v>
                </c:pt>
                <c:pt idx="134">
                  <c:v>1.752341231824171</c:v>
                </c:pt>
                <c:pt idx="135">
                  <c:v>1.635896290749605</c:v>
                </c:pt>
                <c:pt idx="136">
                  <c:v>1.533962798728787</c:v>
                </c:pt>
                <c:pt idx="137">
                  <c:v>1.443987231194808</c:v>
                </c:pt>
                <c:pt idx="138">
                  <c:v>1.363981980610686</c:v>
                </c:pt>
                <c:pt idx="139">
                  <c:v>1.292376812312535</c:v>
                </c:pt>
                <c:pt idx="140">
                  <c:v>1.227914775118754</c:v>
                </c:pt>
                <c:pt idx="141">
                  <c:v>1.169577782824236</c:v>
                </c:pt>
                <c:pt idx="142">
                  <c:v>1.116532446745005</c:v>
                </c:pt>
                <c:pt idx="143">
                  <c:v>1.068090009000722</c:v>
                </c:pt>
                <c:pt idx="144">
                  <c:v>1.023676272164527</c:v>
                </c:pt>
                <c:pt idx="145">
                  <c:v>0.982808731748754</c:v>
                </c:pt>
                <c:pt idx="146">
                  <c:v>0.945078975932799</c:v>
                </c:pt>
                <c:pt idx="147">
                  <c:v>0.910138989414038</c:v>
                </c:pt>
                <c:pt idx="148">
                  <c:v>0.877690387047898</c:v>
                </c:pt>
                <c:pt idx="149">
                  <c:v>0.847475871273579</c:v>
                </c:pt>
                <c:pt idx="150">
                  <c:v>0.819272395283938</c:v>
                </c:pt>
                <c:pt idx="151">
                  <c:v>0.702395869748126</c:v>
                </c:pt>
                <c:pt idx="152">
                  <c:v>0.614702986883465</c:v>
                </c:pt>
                <c:pt idx="153">
                  <c:v>0.546476372095138</c:v>
                </c:pt>
                <c:pt idx="154">
                  <c:v>0.49188182123898</c:v>
                </c:pt>
                <c:pt idx="155">
                  <c:v>0.447204783791781</c:v>
                </c:pt>
                <c:pt idx="156">
                  <c:v>0.409967889594577</c:v>
                </c:pt>
                <c:pt idx="157">
                  <c:v>0.37845546618826</c:v>
                </c:pt>
                <c:pt idx="158">
                  <c:v>0.35144169286247</c:v>
                </c:pt>
                <c:pt idx="159">
                  <c:v>0.328027422582487</c:v>
                </c:pt>
                <c:pt idx="160">
                  <c:v>0.307538158500735</c:v>
                </c:pt>
                <c:pt idx="161">
                  <c:v>0.289458018160726</c:v>
                </c:pt>
                <c:pt idx="162">
                  <c:v>0.273385697741691</c:v>
                </c:pt>
                <c:pt idx="163">
                  <c:v>0.259004335214537</c:v>
                </c:pt>
                <c:pt idx="164">
                  <c:v>0.246060410155547</c:v>
                </c:pt>
                <c:pt idx="165">
                  <c:v>0.234348669393479</c:v>
                </c:pt>
                <c:pt idx="166">
                  <c:v>0.22370116202689</c:v>
                </c:pt>
                <c:pt idx="167">
                  <c:v>0.213979133662548</c:v>
                </c:pt>
                <c:pt idx="168">
                  <c:v>0.205066946273337</c:v>
                </c:pt>
                <c:pt idx="169">
                  <c:v>0.196867456722782</c:v>
                </c:pt>
                <c:pt idx="170">
                  <c:v>0.189298461385111</c:v>
                </c:pt>
                <c:pt idx="171">
                  <c:v>0.182289930565275</c:v>
                </c:pt>
                <c:pt idx="172">
                  <c:v>0.175781835337474</c:v>
                </c:pt>
                <c:pt idx="173">
                  <c:v>0.169722423852574</c:v>
                </c:pt>
                <c:pt idx="174">
                  <c:v>0.164066842272328</c:v>
                </c:pt>
                <c:pt idx="175">
                  <c:v>0.153815778606519</c:v>
                </c:pt>
                <c:pt idx="176">
                  <c:v>0.144770377707224</c:v>
                </c:pt>
                <c:pt idx="177">
                  <c:v>0.136729750030686</c:v>
                </c:pt>
                <c:pt idx="178">
                  <c:v>0.129535287750751</c:v>
                </c:pt>
                <c:pt idx="179">
                  <c:v>0.123060096898236</c:v>
                </c:pt>
                <c:pt idx="180">
                  <c:v>0.117201448190199</c:v>
                </c:pt>
                <c:pt idx="181">
                  <c:v>0.111875286269066</c:v>
                </c:pt>
                <c:pt idx="182">
                  <c:v>0.107012171011476</c:v>
                </c:pt>
                <c:pt idx="183">
                  <c:v>0.102554233304418</c:v>
                </c:pt>
                <c:pt idx="184">
                  <c:v>0.0984528612930533</c:v>
                </c:pt>
                <c:pt idx="185">
                  <c:v>0.0946669204715328</c:v>
                </c:pt>
                <c:pt idx="186">
                  <c:v>0.0911613692379915</c:v>
                </c:pt>
                <c:pt idx="187">
                  <c:v>0.0879061710648292</c:v>
                </c:pt>
                <c:pt idx="188">
                  <c:v>0.0848754316994913</c:v>
                </c:pt>
                <c:pt idx="189">
                  <c:v>0.082046708897136</c:v>
                </c:pt>
              </c:numCache>
            </c:numRef>
          </c:xVal>
          <c:yVal>
            <c:numRef>
              <c:f>'300K'!$L$10:$L$199</c:f>
              <c:numCache>
                <c:formatCode>General</c:formatCode>
                <c:ptCount val="190"/>
                <c:pt idx="16">
                  <c:v>3.894548160779651</c:v>
                </c:pt>
                <c:pt idx="17">
                  <c:v>3.12890006924859</c:v>
                </c:pt>
                <c:pt idx="18">
                  <c:v>2.610343186750692</c:v>
                </c:pt>
                <c:pt idx="19">
                  <c:v>2.239987075102851</c:v>
                </c:pt>
                <c:pt idx="20">
                  <c:v>1.965096441061275</c:v>
                </c:pt>
                <c:pt idx="21">
                  <c:v>1.755028938961524</c:v>
                </c:pt>
                <c:pt idx="22">
                  <c:v>1.590797000813946</c:v>
                </c:pt>
                <c:pt idx="23">
                  <c:v>1.460031538968733</c:v>
                </c:pt>
                <c:pt idx="24">
                  <c:v>1.35434594668154</c:v>
                </c:pt>
                <c:pt idx="25">
                  <c:v>1.267864567225866</c:v>
                </c:pt>
                <c:pt idx="26">
                  <c:v>1.196357048022551</c:v>
                </c:pt>
                <c:pt idx="27">
                  <c:v>1.136706505339212</c:v>
                </c:pt>
                <c:pt idx="28">
                  <c:v>1.086570585483409</c:v>
                </c:pt>
                <c:pt idx="29">
                  <c:v>1.044158589399874</c:v>
                </c:pt>
                <c:pt idx="30">
                  <c:v>1.008080895437116</c:v>
                </c:pt>
                <c:pt idx="31">
                  <c:v>0.977244794233891</c:v>
                </c:pt>
                <c:pt idx="32">
                  <c:v>0.95078091434061</c:v>
                </c:pt>
                <c:pt idx="33">
                  <c:v>0.927990285883545</c:v>
                </c:pt>
                <c:pt idx="34">
                  <c:v>0.908305619438633</c:v>
                </c:pt>
                <c:pt idx="35">
                  <c:v>0.891262559708962</c:v>
                </c:pt>
                <c:pt idx="36">
                  <c:v>0.876478056603092</c:v>
                </c:pt>
                <c:pt idx="37">
                  <c:v>0.863633892364693</c:v>
                </c:pt>
                <c:pt idx="38">
                  <c:v>0.852463995719251</c:v>
                </c:pt>
                <c:pt idx="39">
                  <c:v>0.842744572741408</c:v>
                </c:pt>
                <c:pt idx="40">
                  <c:v>0.834286357074561</c:v>
                </c:pt>
                <c:pt idx="41">
                  <c:v>0.826928471818867</c:v>
                </c:pt>
                <c:pt idx="42">
                  <c:v>0.820533529096847</c:v>
                </c:pt>
                <c:pt idx="43">
                  <c:v>0.814983688762863</c:v>
                </c:pt>
                <c:pt idx="44">
                  <c:v>0.810177466701422</c:v>
                </c:pt>
                <c:pt idx="45">
                  <c:v>0.806027133561864</c:v>
                </c:pt>
                <c:pt idx="46">
                  <c:v>0.802456581989815</c:v>
                </c:pt>
                <c:pt idx="47">
                  <c:v>0.799399568157208</c:v>
                </c:pt>
                <c:pt idx="48">
                  <c:v>0.796798254261233</c:v>
                </c:pt>
                <c:pt idx="49">
                  <c:v>0.79460199449463</c:v>
                </c:pt>
                <c:pt idx="50">
                  <c:v>0.79276631909673</c:v>
                </c:pt>
                <c:pt idx="51">
                  <c:v>0.787775387167865</c:v>
                </c:pt>
                <c:pt idx="52">
                  <c:v>0.787496795837576</c:v>
                </c:pt>
                <c:pt idx="53">
                  <c:v>0.789943470558492</c:v>
                </c:pt>
                <c:pt idx="54">
                  <c:v>0.793959343824838</c:v>
                </c:pt>
                <c:pt idx="55">
                  <c:v>0.79885128672892</c:v>
                </c:pt>
                <c:pt idx="56">
                  <c:v>0.804194802115686</c:v>
                </c:pt>
                <c:pt idx="57">
                  <c:v>0.809726453156171</c:v>
                </c:pt>
                <c:pt idx="58">
                  <c:v>0.815281935454663</c:v>
                </c:pt>
                <c:pt idx="59">
                  <c:v>0.820759246397739</c:v>
                </c:pt>
                <c:pt idx="60">
                  <c:v>0.826096174541869</c:v>
                </c:pt>
                <c:pt idx="61">
                  <c:v>0.831256221598919</c:v>
                </c:pt>
                <c:pt idx="62">
                  <c:v>0.836219626563258</c:v>
                </c:pt>
                <c:pt idx="63">
                  <c:v>0.840977550092832</c:v>
                </c:pt>
                <c:pt idx="64">
                  <c:v>0.845528256545394</c:v>
                </c:pt>
                <c:pt idx="65">
                  <c:v>0.849874581254145</c:v>
                </c:pt>
                <c:pt idx="66">
                  <c:v>0.854022237431901</c:v>
                </c:pt>
                <c:pt idx="67">
                  <c:v>0.85797867885978</c:v>
                </c:pt>
                <c:pt idx="68">
                  <c:v>0.86175233461538</c:v>
                </c:pt>
                <c:pt idx="69">
                  <c:v>0.865352095177535</c:v>
                </c:pt>
                <c:pt idx="70">
                  <c:v>0.868786969658283</c:v>
                </c:pt>
                <c:pt idx="71">
                  <c:v>0.872065860190251</c:v>
                </c:pt>
                <c:pt idx="72">
                  <c:v>0.87519741681393</c:v>
                </c:pt>
                <c:pt idx="73">
                  <c:v>0.878189947758899</c:v>
                </c:pt>
                <c:pt idx="74">
                  <c:v>0.881051367800368</c:v>
                </c:pt>
                <c:pt idx="75">
                  <c:v>0.883789172674638</c:v>
                </c:pt>
                <c:pt idx="76">
                  <c:v>0.886410431178632</c:v>
                </c:pt>
                <c:pt idx="77">
                  <c:v>0.888921789099079</c:v>
                </c:pt>
                <c:pt idx="78">
                  <c:v>0.891329480873116</c:v>
                </c:pt>
                <c:pt idx="79">
                  <c:v>0.902004634748226</c:v>
                </c:pt>
                <c:pt idx="80">
                  <c:v>0.91082022010227</c:v>
                </c:pt>
                <c:pt idx="81">
                  <c:v>0.918209332375584</c:v>
                </c:pt>
                <c:pt idx="82">
                  <c:v>0.924485069405381</c:v>
                </c:pt>
                <c:pt idx="83">
                  <c:v>0.929877423349856</c:v>
                </c:pt>
                <c:pt idx="84">
                  <c:v>0.934558287305093</c:v>
                </c:pt>
                <c:pt idx="85">
                  <c:v>0.938658309833992</c:v>
                </c:pt>
                <c:pt idx="86">
                  <c:v>0.942278362024669</c:v>
                </c:pt>
                <c:pt idx="87">
                  <c:v>0.94549745470789</c:v>
                </c:pt>
                <c:pt idx="88">
                  <c:v>0.948378294535557</c:v>
                </c:pt>
                <c:pt idx="89">
                  <c:v>0.950971247229655</c:v>
                </c:pt>
                <c:pt idx="90">
                  <c:v>0.953317209315211</c:v>
                </c:pt>
                <c:pt idx="91">
                  <c:v>0.955449719921927</c:v>
                </c:pt>
                <c:pt idx="92">
                  <c:v>0.957396535311756</c:v>
                </c:pt>
                <c:pt idx="93">
                  <c:v>0.95918081795745</c:v>
                </c:pt>
                <c:pt idx="94">
                  <c:v>0.960822045262254</c:v>
                </c:pt>
                <c:pt idx="95">
                  <c:v>0.96233671171444</c:v>
                </c:pt>
                <c:pt idx="96">
                  <c:v>0.963738877004579</c:v>
                </c:pt>
                <c:pt idx="97">
                  <c:v>0.965040597978896</c:v>
                </c:pt>
                <c:pt idx="98">
                  <c:v>0.966252272067193</c:v>
                </c:pt>
                <c:pt idx="99">
                  <c:v>0.967382912584318</c:v>
                </c:pt>
                <c:pt idx="100">
                  <c:v>0.968440371121631</c:v>
                </c:pt>
                <c:pt idx="101">
                  <c:v>0.972843696752654</c:v>
                </c:pt>
                <c:pt idx="102">
                  <c:v>0.976169705098815</c:v>
                </c:pt>
                <c:pt idx="103">
                  <c:v>0.978770399673668</c:v>
                </c:pt>
                <c:pt idx="104">
                  <c:v>0.980859583929667</c:v>
                </c:pt>
                <c:pt idx="105">
                  <c:v>0.982574587537679</c:v>
                </c:pt>
                <c:pt idx="106">
                  <c:v>0.984007637238049</c:v>
                </c:pt>
                <c:pt idx="107">
                  <c:v>0.985222961772709</c:v>
                </c:pt>
                <c:pt idx="108">
                  <c:v>0.98626666377103</c:v>
                </c:pt>
                <c:pt idx="109">
                  <c:v>0.987172690992864</c:v>
                </c:pt>
                <c:pt idx="110">
                  <c:v>0.987966593513302</c:v>
                </c:pt>
                <c:pt idx="111">
                  <c:v>0.988667968671294</c:v>
                </c:pt>
                <c:pt idx="112">
                  <c:v>0.989292098968186</c:v>
                </c:pt>
                <c:pt idx="113">
                  <c:v>0.989851077456486</c:v>
                </c:pt>
                <c:pt idx="114">
                  <c:v>0.990354598413848</c:v>
                </c:pt>
                <c:pt idx="115">
                  <c:v>0.990810523945095</c:v>
                </c:pt>
                <c:pt idx="116">
                  <c:v>0.991225297246233</c:v>
                </c:pt>
                <c:pt idx="117">
                  <c:v>0.99160424884958</c:v>
                </c:pt>
                <c:pt idx="118">
                  <c:v>0.991951826841691</c:v>
                </c:pt>
                <c:pt idx="119">
                  <c:v>0.992271772197152</c:v>
                </c:pt>
                <c:pt idx="120">
                  <c:v>0.992567253908793</c:v>
                </c:pt>
                <c:pt idx="121">
                  <c:v>0.992840974272636</c:v>
                </c:pt>
                <c:pt idx="122">
                  <c:v>0.993095251744343</c:v>
                </c:pt>
                <c:pt idx="123">
                  <c:v>0.993332086749855</c:v>
                </c:pt>
                <c:pt idx="124">
                  <c:v>0.99355321440561</c:v>
                </c:pt>
                <c:pt idx="125">
                  <c:v>0.993760147088469</c:v>
                </c:pt>
                <c:pt idx="126">
                  <c:v>0.993954209064314</c:v>
                </c:pt>
                <c:pt idx="127">
                  <c:v>0.994308242602525</c:v>
                </c:pt>
                <c:pt idx="128">
                  <c:v>0.99462310791337</c:v>
                </c:pt>
                <c:pt idx="129">
                  <c:v>0.994904964084795</c:v>
                </c:pt>
                <c:pt idx="130">
                  <c:v>0.995158743227986</c:v>
                </c:pt>
                <c:pt idx="131">
                  <c:v>0.995597331116272</c:v>
                </c:pt>
                <c:pt idx="132">
                  <c:v>0.995963055052337</c:v>
                </c:pt>
                <c:pt idx="133">
                  <c:v>0.996272679777349</c:v>
                </c:pt>
                <c:pt idx="134">
                  <c:v>0.996538193416947</c:v>
                </c:pt>
                <c:pt idx="135">
                  <c:v>0.996768395533515</c:v>
                </c:pt>
                <c:pt idx="136">
                  <c:v>0.99696989112278</c:v>
                </c:pt>
                <c:pt idx="137">
                  <c:v>0.997147734597114</c:v>
                </c:pt>
                <c:pt idx="138">
                  <c:v>0.997305859573985</c:v>
                </c:pt>
                <c:pt idx="139">
                  <c:v>0.997447373220333</c:v>
                </c:pt>
                <c:pt idx="140">
                  <c:v>0.997574762465476</c:v>
                </c:pt>
                <c:pt idx="141">
                  <c:v>0.997690041405027</c:v>
                </c:pt>
                <c:pt idx="142">
                  <c:v>0.997794858574625</c:v>
                </c:pt>
                <c:pt idx="143">
                  <c:v>0.997890576286319</c:v>
                </c:pt>
                <c:pt idx="144">
                  <c:v>0.997978330162834</c:v>
                </c:pt>
                <c:pt idx="145">
                  <c:v>0.998059074405672</c:v>
                </c:pt>
                <c:pt idx="146">
                  <c:v>0.998133616632251</c:v>
                </c:pt>
                <c:pt idx="147">
                  <c:v>0.998202644982493</c:v>
                </c:pt>
                <c:pt idx="148">
                  <c:v>0.998266749424858</c:v>
                </c:pt>
                <c:pt idx="149">
                  <c:v>0.998326438660078</c:v>
                </c:pt>
                <c:pt idx="150">
                  <c:v>0.998382153648475</c:v>
                </c:pt>
                <c:pt idx="151">
                  <c:v>0.998613024664246</c:v>
                </c:pt>
                <c:pt idx="152">
                  <c:v>0.998786232648412</c:v>
                </c:pt>
                <c:pt idx="153">
                  <c:v>0.998920982382047</c:v>
                </c:pt>
                <c:pt idx="154">
                  <c:v>0.999028802581405</c:v>
                </c:pt>
                <c:pt idx="155">
                  <c:v>0.999117032600046</c:v>
                </c:pt>
                <c:pt idx="156">
                  <c:v>0.999190566889051</c:v>
                </c:pt>
                <c:pt idx="157">
                  <c:v>0.999252794793926</c:v>
                </c:pt>
                <c:pt idx="158">
                  <c:v>0.999306137800507</c:v>
                </c:pt>
                <c:pt idx="159">
                  <c:v>0.999352371991491</c:v>
                </c:pt>
                <c:pt idx="160">
                  <c:v>0.999392829639241</c:v>
                </c:pt>
                <c:pt idx="161">
                  <c:v>0.999428529679978</c:v>
                </c:pt>
                <c:pt idx="162">
                  <c:v>0.999460264714934</c:v>
                </c:pt>
                <c:pt idx="163">
                  <c:v>0.999488660548419</c:v>
                </c:pt>
                <c:pt idx="164">
                  <c:v>0.999514217871259</c:v>
                </c:pt>
                <c:pt idx="165">
                  <c:v>0.999537342038969</c:v>
                </c:pt>
                <c:pt idx="166">
                  <c:v>0.999558364731412</c:v>
                </c:pt>
                <c:pt idx="167">
                  <c:v>0.999577559963968</c:v>
                </c:pt>
                <c:pt idx="168">
                  <c:v>0.999595156097185</c:v>
                </c:pt>
                <c:pt idx="169">
                  <c:v>0.999611344964974</c:v>
                </c:pt>
                <c:pt idx="170">
                  <c:v>0.999626288896923</c:v>
                </c:pt>
                <c:pt idx="171">
                  <c:v>0.999640126180524</c:v>
                </c:pt>
                <c:pt idx="172">
                  <c:v>0.99965297535325</c:v>
                </c:pt>
                <c:pt idx="173">
                  <c:v>0.999664938606839</c:v>
                </c:pt>
                <c:pt idx="174">
                  <c:v>0.999676104510897</c:v>
                </c:pt>
                <c:pt idx="175">
                  <c:v>0.999696343205911</c:v>
                </c:pt>
                <c:pt idx="176">
                  <c:v>0.999714201406619</c:v>
                </c:pt>
                <c:pt idx="177">
                  <c:v>0.999730075778842</c:v>
                </c:pt>
                <c:pt idx="178">
                  <c:v>0.999744279496409</c:v>
                </c:pt>
                <c:pt idx="179">
                  <c:v>0.999757063110214</c:v>
                </c:pt>
                <c:pt idx="180">
                  <c:v>0.999768629455753</c:v>
                </c:pt>
                <c:pt idx="181">
                  <c:v>0.999779144495672</c:v>
                </c:pt>
                <c:pt idx="182">
                  <c:v>0.999788745334288</c:v>
                </c:pt>
                <c:pt idx="183">
                  <c:v>0.999797546228793</c:v>
                </c:pt>
                <c:pt idx="184">
                  <c:v>0.999805643157988</c:v>
                </c:pt>
                <c:pt idx="185">
                  <c:v>0.999813117336849</c:v>
                </c:pt>
                <c:pt idx="186">
                  <c:v>0.999820037950187</c:v>
                </c:pt>
                <c:pt idx="187">
                  <c:v>0.999826464300601</c:v>
                </c:pt>
                <c:pt idx="188">
                  <c:v>0.999832447512084</c:v>
                </c:pt>
                <c:pt idx="189">
                  <c:v>0.999838031892956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'300K'!$N$9</c:f>
              <c:strCache>
                <c:ptCount val="1"/>
                <c:pt idx="0">
                  <c:v>PV/nRT: N2</c:v>
                </c:pt>
              </c:strCache>
            </c:strRef>
          </c:tx>
          <c:xVal>
            <c:numRef>
              <c:f>'300K'!$M$10:$M$199</c:f>
              <c:numCache>
                <c:formatCode>General</c:formatCode>
                <c:ptCount val="190"/>
                <c:pt idx="10">
                  <c:v>26484.58333333337</c:v>
                </c:pt>
                <c:pt idx="11">
                  <c:v>7700.983657830946</c:v>
                </c:pt>
                <c:pt idx="12">
                  <c:v>4306.106426041488</c:v>
                </c:pt>
                <c:pt idx="13">
                  <c:v>2910.92627599244</c:v>
                </c:pt>
                <c:pt idx="14">
                  <c:v>2162.768804619227</c:v>
                </c:pt>
                <c:pt idx="15">
                  <c:v>1702.532110091743</c:v>
                </c:pt>
                <c:pt idx="16">
                  <c:v>1394.318838585386</c:v>
                </c:pt>
                <c:pt idx="17">
                  <c:v>1175.534381012879</c:v>
                </c:pt>
                <c:pt idx="18">
                  <c:v>1013.446594614177</c:v>
                </c:pt>
                <c:pt idx="19">
                  <c:v>889.3411094124532</c:v>
                </c:pt>
                <c:pt idx="20">
                  <c:v>791.7836257309941</c:v>
                </c:pt>
                <c:pt idx="21">
                  <c:v>713.419336662592</c:v>
                </c:pt>
                <c:pt idx="22">
                  <c:v>649.3192300451807</c:v>
                </c:pt>
                <c:pt idx="23">
                  <c:v>596.0671944179887</c:v>
                </c:pt>
                <c:pt idx="24">
                  <c:v>551.2283737024222</c:v>
                </c:pt>
                <c:pt idx="25">
                  <c:v>513.0255597384585</c:v>
                </c:pt>
                <c:pt idx="26">
                  <c:v>480.1347611542646</c:v>
                </c:pt>
                <c:pt idx="27">
                  <c:v>451.5519034871625</c:v>
                </c:pt>
                <c:pt idx="28">
                  <c:v>426.5035020156296</c:v>
                </c:pt>
                <c:pt idx="29">
                  <c:v>404.3853573535193</c:v>
                </c:pt>
                <c:pt idx="30">
                  <c:v>384.7195904645466</c:v>
                </c:pt>
                <c:pt idx="31">
                  <c:v>367.1239646730417</c:v>
                </c:pt>
                <c:pt idx="32">
                  <c:v>351.2896130983938</c:v>
                </c:pt>
                <c:pt idx="33">
                  <c:v>336.9646244555627</c:v>
                </c:pt>
                <c:pt idx="34">
                  <c:v>323.9417811691927</c:v>
                </c:pt>
                <c:pt idx="35">
                  <c:v>312.0492856969602</c:v>
                </c:pt>
                <c:pt idx="36">
                  <c:v>301.143667296786</c:v>
                </c:pt>
                <c:pt idx="37">
                  <c:v>291.104300093754</c:v>
                </c:pt>
                <c:pt idx="38">
                  <c:v>281.829125781097</c:v>
                </c:pt>
                <c:pt idx="39">
                  <c:v>273.2312866243475</c:v>
                </c:pt>
                <c:pt idx="40">
                  <c:v>265.2364532019704</c:v>
                </c:pt>
                <c:pt idx="41">
                  <c:v>257.7806872616561</c:v>
                </c:pt>
                <c:pt idx="42">
                  <c:v>250.8087202888376</c:v>
                </c:pt>
                <c:pt idx="43">
                  <c:v>244.2725576182897</c:v>
                </c:pt>
                <c:pt idx="44">
                  <c:v>238.130339391695</c:v>
                </c:pt>
                <c:pt idx="45">
                  <c:v>232.345405588129</c:v>
                </c:pt>
                <c:pt idx="46">
                  <c:v>226.885524271437</c:v>
                </c:pt>
                <c:pt idx="47">
                  <c:v>221.7222511928287</c:v>
                </c:pt>
                <c:pt idx="48">
                  <c:v>216.8303957298961</c:v>
                </c:pt>
                <c:pt idx="49">
                  <c:v>212.187573388618</c:v>
                </c:pt>
                <c:pt idx="50">
                  <c:v>207.7738291443483</c:v>
                </c:pt>
                <c:pt idx="51">
                  <c:v>188.5765617981916</c:v>
                </c:pt>
                <c:pt idx="52">
                  <c:v>173.0657753686211</c:v>
                </c:pt>
                <c:pt idx="53">
                  <c:v>160.2059913836289</c:v>
                </c:pt>
                <c:pt idx="54">
                  <c:v>149.3259537841191</c:v>
                </c:pt>
                <c:pt idx="55">
                  <c:v>139.9703410776075</c:v>
                </c:pt>
                <c:pt idx="56">
                  <c:v>131.8184247649589</c:v>
                </c:pt>
                <c:pt idx="57">
                  <c:v>124.6369979568572</c:v>
                </c:pt>
                <c:pt idx="58">
                  <c:v>118.2518645121193</c:v>
                </c:pt>
                <c:pt idx="59">
                  <c:v>112.5298771741971</c:v>
                </c:pt>
                <c:pt idx="60">
                  <c:v>107.3672272247577</c:v>
                </c:pt>
                <c:pt idx="61">
                  <c:v>102.6815769695037</c:v>
                </c:pt>
                <c:pt idx="62">
                  <c:v>98.40663196172776</c:v>
                </c:pt>
                <c:pt idx="63">
                  <c:v>94.48830725462304</c:v>
                </c:pt>
                <c:pt idx="64">
                  <c:v>90.8819621719646</c:v>
                </c:pt>
                <c:pt idx="65">
                  <c:v>87.55036800591233</c:v>
                </c:pt>
                <c:pt idx="66">
                  <c:v>84.4621889851831</c:v>
                </c:pt>
                <c:pt idx="67">
                  <c:v>81.59082949420137</c:v>
                </c:pt>
                <c:pt idx="68">
                  <c:v>78.91354712320598</c:v>
                </c:pt>
                <c:pt idx="69">
                  <c:v>76.41076167659425</c:v>
                </c:pt>
                <c:pt idx="70">
                  <c:v>74.06551069108222</c:v>
                </c:pt>
                <c:pt idx="71">
                  <c:v>71.86301592126773</c:v>
                </c:pt>
                <c:pt idx="72">
                  <c:v>69.79033487771977</c:v>
                </c:pt>
                <c:pt idx="73">
                  <c:v>67.83607827177187</c:v>
                </c:pt>
                <c:pt idx="74">
                  <c:v>65.9901790488941</c:v>
                </c:pt>
                <c:pt idx="75">
                  <c:v>64.24370218151304</c:v>
                </c:pt>
                <c:pt idx="76">
                  <c:v>62.5886869448559</c:v>
                </c:pt>
                <c:pt idx="77">
                  <c:v>61.0180152885723</c:v>
                </c:pt>
                <c:pt idx="78">
                  <c:v>59.5253013300083</c:v>
                </c:pt>
                <c:pt idx="79">
                  <c:v>53.04818991133584</c:v>
                </c:pt>
                <c:pt idx="80">
                  <c:v>47.85288782816228</c:v>
                </c:pt>
                <c:pt idx="81">
                  <c:v>43.5905135807981</c:v>
                </c:pt>
                <c:pt idx="82">
                  <c:v>40.02906539093915</c:v>
                </c:pt>
                <c:pt idx="83">
                  <c:v>37.007980271614</c:v>
                </c:pt>
                <c:pt idx="84">
                  <c:v>34.4124709348106</c:v>
                </c:pt>
                <c:pt idx="85">
                  <c:v>32.1582319751176</c:v>
                </c:pt>
                <c:pt idx="86">
                  <c:v>30.18191656262321</c:v>
                </c:pt>
                <c:pt idx="87">
                  <c:v>28.43498509281626</c:v>
                </c:pt>
                <c:pt idx="88">
                  <c:v>26.87960632642554</c:v>
                </c:pt>
                <c:pt idx="89">
                  <c:v>25.48585201874861</c:v>
                </c:pt>
                <c:pt idx="90">
                  <c:v>24.22973150171714</c:v>
                </c:pt>
                <c:pt idx="91">
                  <c:v>23.0917861522556</c:v>
                </c:pt>
                <c:pt idx="92">
                  <c:v>22.05606576047625</c:v>
                </c:pt>
                <c:pt idx="93">
                  <c:v>21.10937078044828</c:v>
                </c:pt>
                <c:pt idx="94">
                  <c:v>20.24068311463328</c:v>
                </c:pt>
                <c:pt idx="95">
                  <c:v>19.44073281030638</c:v>
                </c:pt>
                <c:pt idx="96">
                  <c:v>18.70166420998244</c:v>
                </c:pt>
                <c:pt idx="97">
                  <c:v>18.01677587550454</c:v>
                </c:pt>
                <c:pt idx="98">
                  <c:v>17.38031592238629</c:v>
                </c:pt>
                <c:pt idx="99">
                  <c:v>16.78731945076169</c:v>
                </c:pt>
                <c:pt idx="100">
                  <c:v>16.23347829724447</c:v>
                </c:pt>
                <c:pt idx="101">
                  <c:v>13.93504056225331</c:v>
                </c:pt>
                <c:pt idx="102">
                  <c:v>12.206939288082</c:v>
                </c:pt>
                <c:pt idx="103">
                  <c:v>10.86026406764688</c:v>
                </c:pt>
                <c:pt idx="104">
                  <c:v>9.781257198585882</c:v>
                </c:pt>
                <c:pt idx="105">
                  <c:v>8.897315319330685</c:v>
                </c:pt>
                <c:pt idx="106">
                  <c:v>8.159919431404116</c:v>
                </c:pt>
                <c:pt idx="107">
                  <c:v>7.535411616606968</c:v>
                </c:pt>
                <c:pt idx="108">
                  <c:v>6.999709265196442</c:v>
                </c:pt>
                <c:pt idx="109">
                  <c:v>6.535125751464903</c:v>
                </c:pt>
                <c:pt idx="110">
                  <c:v>6.12837910891464</c:v>
                </c:pt>
                <c:pt idx="111">
                  <c:v>5.769301127466114</c:v>
                </c:pt>
                <c:pt idx="112">
                  <c:v>5.449975344066371</c:v>
                </c:pt>
                <c:pt idx="113">
                  <c:v>5.164146392620779</c:v>
                </c:pt>
                <c:pt idx="114">
                  <c:v>4.906806015037594</c:v>
                </c:pt>
                <c:pt idx="115">
                  <c:v>4.673897012232643</c:v>
                </c:pt>
                <c:pt idx="116">
                  <c:v>4.462097710712474</c:v>
                </c:pt>
                <c:pt idx="117">
                  <c:v>4.268662504272911</c:v>
                </c:pt>
                <c:pt idx="118">
                  <c:v>4.09130215701954</c:v>
                </c:pt>
                <c:pt idx="119">
                  <c:v>3.928092761821957</c:v>
                </c:pt>
                <c:pt idx="120">
                  <c:v>3.777405657573674</c:v>
                </c:pt>
                <c:pt idx="121">
                  <c:v>3.637852883974908</c:v>
                </c:pt>
                <c:pt idx="122">
                  <c:v>3.508244298107123</c:v>
                </c:pt>
                <c:pt idx="123">
                  <c:v>3.387553543965158</c:v>
                </c:pt>
                <c:pt idx="124">
                  <c:v>3.274890813589662</c:v>
                </c:pt>
                <c:pt idx="125">
                  <c:v>3.169480869338185</c:v>
                </c:pt>
                <c:pt idx="126">
                  <c:v>3.070645178701529</c:v>
                </c:pt>
                <c:pt idx="127">
                  <c:v>2.89038078969488</c:v>
                </c:pt>
                <c:pt idx="128">
                  <c:v>2.730108195701792</c:v>
                </c:pt>
                <c:pt idx="129">
                  <c:v>2.586676364353546</c:v>
                </c:pt>
                <c:pt idx="130">
                  <c:v>2.457563421979941</c:v>
                </c:pt>
                <c:pt idx="131">
                  <c:v>2.234495846958335</c:v>
                </c:pt>
                <c:pt idx="132">
                  <c:v>2.048553544488941</c:v>
                </c:pt>
                <c:pt idx="133">
                  <c:v>1.891180281831732</c:v>
                </c:pt>
                <c:pt idx="134">
                  <c:v>1.756261528736013</c:v>
                </c:pt>
                <c:pt idx="135">
                  <c:v>1.639311464179591</c:v>
                </c:pt>
                <c:pt idx="136">
                  <c:v>1.536964538389517</c:v>
                </c:pt>
                <c:pt idx="137">
                  <c:v>1.446646307267962</c:v>
                </c:pt>
                <c:pt idx="138">
                  <c:v>1.36635388658725</c:v>
                </c:pt>
                <c:pt idx="139">
                  <c:v>1.294505675179432</c:v>
                </c:pt>
                <c:pt idx="140">
                  <c:v>1.229836123245946</c:v>
                </c:pt>
                <c:pt idx="141">
                  <c:v>1.17132054273301</c:v>
                </c:pt>
                <c:pt idx="142">
                  <c:v>1.118120408231926</c:v>
                </c:pt>
                <c:pt idx="143">
                  <c:v>1.06954291672024</c:v>
                </c:pt>
                <c:pt idx="144">
                  <c:v>1.025010650235847</c:v>
                </c:pt>
                <c:pt idx="145">
                  <c:v>0.984038514572792</c:v>
                </c:pt>
                <c:pt idx="146">
                  <c:v>0.946215996343249</c:v>
                </c:pt>
                <c:pt idx="147">
                  <c:v>0.911193360434206</c:v>
                </c:pt>
                <c:pt idx="148">
                  <c:v>0.878670803356159</c:v>
                </c:pt>
                <c:pt idx="149">
                  <c:v>0.848389849409862</c:v>
                </c:pt>
                <c:pt idx="150">
                  <c:v>0.820126466643006</c:v>
                </c:pt>
                <c:pt idx="151">
                  <c:v>0.703023379856249</c:v>
                </c:pt>
                <c:pt idx="152">
                  <c:v>0.615183441016719</c:v>
                </c:pt>
                <c:pt idx="153">
                  <c:v>0.54685600043868</c:v>
                </c:pt>
                <c:pt idx="154">
                  <c:v>0.492189326845593</c:v>
                </c:pt>
                <c:pt idx="155">
                  <c:v>0.447458925151132</c:v>
                </c:pt>
                <c:pt idx="156">
                  <c:v>0.410181442077717</c:v>
                </c:pt>
                <c:pt idx="157">
                  <c:v>0.378637430335541</c:v>
                </c:pt>
                <c:pt idx="158">
                  <c:v>0.351598592196148</c:v>
                </c:pt>
                <c:pt idx="159">
                  <c:v>0.328164100600595</c:v>
                </c:pt>
                <c:pt idx="160">
                  <c:v>0.307658286637985</c:v>
                </c:pt>
                <c:pt idx="161">
                  <c:v>0.289564430004584</c:v>
                </c:pt>
                <c:pt idx="162">
                  <c:v>0.273480615081759</c:v>
                </c:pt>
                <c:pt idx="163">
                  <c:v>0.2590895246686</c:v>
                </c:pt>
                <c:pt idx="164">
                  <c:v>0.246137294030966</c:v>
                </c:pt>
                <c:pt idx="165">
                  <c:v>0.234418405657501</c:v>
                </c:pt>
                <c:pt idx="166">
                  <c:v>0.223764702980937</c:v>
                </c:pt>
                <c:pt idx="167">
                  <c:v>0.214037269654669</c:v>
                </c:pt>
                <c:pt idx="168">
                  <c:v>0.205120338717889</c:v>
                </c:pt>
                <c:pt idx="169">
                  <c:v>0.196916663358987</c:v>
                </c:pt>
                <c:pt idx="170">
                  <c:v>0.189343955822288</c:v>
                </c:pt>
                <c:pt idx="171">
                  <c:v>0.182332117567504</c:v>
                </c:pt>
                <c:pt idx="172">
                  <c:v>0.175821062893134</c:v>
                </c:pt>
                <c:pt idx="173">
                  <c:v>0.169758992790978</c:v>
                </c:pt>
                <c:pt idx="174">
                  <c:v>0.164101013989943</c:v>
                </c:pt>
                <c:pt idx="175">
                  <c:v>0.15384581246422</c:v>
                </c:pt>
                <c:pt idx="176">
                  <c:v>0.144796982188256</c:v>
                </c:pt>
                <c:pt idx="177">
                  <c:v>0.136753480646163</c:v>
                </c:pt>
                <c:pt idx="178">
                  <c:v>0.129556586202944</c:v>
                </c:pt>
                <c:pt idx="179">
                  <c:v>0.12307931880045</c:v>
                </c:pt>
                <c:pt idx="180">
                  <c:v>0.11721888306244</c:v>
                </c:pt>
                <c:pt idx="181">
                  <c:v>0.111891172208765</c:v>
                </c:pt>
                <c:pt idx="182">
                  <c:v>0.107026705623132</c:v>
                </c:pt>
                <c:pt idx="183">
                  <c:v>0.102567581955612</c:v>
                </c:pt>
                <c:pt idx="184">
                  <c:v>0.0984651634298964</c:v>
                </c:pt>
                <c:pt idx="185">
                  <c:v>0.0946782945055704</c:v>
                </c:pt>
                <c:pt idx="186">
                  <c:v>0.0911719163678146</c:v>
                </c:pt>
                <c:pt idx="187">
                  <c:v>0.0879159782938001</c:v>
                </c:pt>
                <c:pt idx="188">
                  <c:v>0.0848845742401623</c:v>
                </c:pt>
                <c:pt idx="189">
                  <c:v>0.0820552521030056</c:v>
                </c:pt>
              </c:numCache>
            </c:numRef>
          </c:xVal>
          <c:yVal>
            <c:numRef>
              <c:f>'300K'!$N$10:$N$199</c:f>
              <c:numCache>
                <c:formatCode>General</c:formatCode>
                <c:ptCount val="190"/>
                <c:pt idx="14">
                  <c:v>4.21695111795121</c:v>
                </c:pt>
                <c:pt idx="15">
                  <c:v>3.457900946648272</c:v>
                </c:pt>
                <c:pt idx="16">
                  <c:v>2.945185620539446</c:v>
                </c:pt>
                <c:pt idx="17">
                  <c:v>2.578554576923207</c:v>
                </c:pt>
                <c:pt idx="18">
                  <c:v>2.305346059728407</c:v>
                </c:pt>
                <c:pt idx="19">
                  <c:v>2.095287364770586</c:v>
                </c:pt>
                <c:pt idx="20">
                  <c:v>1.92976754991712</c:v>
                </c:pt>
                <c:pt idx="21">
                  <c:v>1.796734051225961</c:v>
                </c:pt>
                <c:pt idx="22">
                  <c:v>1.68805064273668</c:v>
                </c:pt>
                <c:pt idx="23">
                  <c:v>1.598035373774769</c:v>
                </c:pt>
                <c:pt idx="24">
                  <c:v>1.522606605401118</c:v>
                </c:pt>
                <c:pt idx="25">
                  <c:v>1.458761442103018</c:v>
                </c:pt>
                <c:pt idx="26">
                  <c:v>1.404244975347594</c:v>
                </c:pt>
                <c:pt idx="27">
                  <c:v>1.357333693153385</c:v>
                </c:pt>
                <c:pt idx="28">
                  <c:v>1.316689664196436</c:v>
                </c:pt>
                <c:pt idx="29">
                  <c:v>1.281259967242447</c:v>
                </c:pt>
                <c:pt idx="30">
                  <c:v>1.250205834639848</c:v>
                </c:pt>
                <c:pt idx="31">
                  <c:v>1.22285177931552</c:v>
                </c:pt>
                <c:pt idx="32">
                  <c:v>1.198648448300639</c:v>
                </c:pt>
                <c:pt idx="33">
                  <c:v>1.17714508502634</c:v>
                </c:pt>
                <c:pt idx="34">
                  <c:v>1.157968833491307</c:v>
                </c:pt>
                <c:pt idx="35">
                  <c:v>1.140808989874338</c:v>
                </c:pt>
                <c:pt idx="36">
                  <c:v>1.125404882252999</c:v>
                </c:pt>
                <c:pt idx="37">
                  <c:v>1.111536445235718</c:v>
                </c:pt>
                <c:pt idx="38">
                  <c:v>1.099016820009153</c:v>
                </c:pt>
                <c:pt idx="39">
                  <c:v>1.087686493183284</c:v>
                </c:pt>
                <c:pt idx="40">
                  <c:v>1.077408616467505</c:v>
                </c:pt>
                <c:pt idx="41">
                  <c:v>1.068065240908641</c:v>
                </c:pt>
                <c:pt idx="42">
                  <c:v>1.059554265579621</c:v>
                </c:pt>
                <c:pt idx="43">
                  <c:v>1.051786948880441</c:v>
                </c:pt>
                <c:pt idx="44">
                  <c:v>1.044685866207778</c:v>
                </c:pt>
                <c:pt idx="45">
                  <c:v>1.038183224254374</c:v>
                </c:pt>
                <c:pt idx="46">
                  <c:v>1.032219462117189</c:v>
                </c:pt>
                <c:pt idx="47">
                  <c:v>1.026742084490311</c:v>
                </c:pt>
                <c:pt idx="48">
                  <c:v>1.021704683754487</c:v>
                </c:pt>
                <c:pt idx="49">
                  <c:v>1.017066116656793</c:v>
                </c:pt>
                <c:pt idx="50">
                  <c:v>1.012789808161581</c:v>
                </c:pt>
                <c:pt idx="51">
                  <c:v>0.995814161742014</c:v>
                </c:pt>
                <c:pt idx="52">
                  <c:v>0.984207025412583</c:v>
                </c:pt>
                <c:pt idx="53">
                  <c:v>0.97615154389245</c:v>
                </c:pt>
                <c:pt idx="54">
                  <c:v>0.970515582316153</c:v>
                </c:pt>
                <c:pt idx="55">
                  <c:v>0.96656747027351</c:v>
                </c:pt>
                <c:pt idx="56">
                  <c:v>0.963819825237331</c:v>
                </c:pt>
                <c:pt idx="57">
                  <c:v>0.961939621894665</c:v>
                </c:pt>
                <c:pt idx="58">
                  <c:v>0.960694325388897</c:v>
                </c:pt>
                <c:pt idx="59">
                  <c:v>0.959918523299269</c:v>
                </c:pt>
                <c:pt idx="60">
                  <c:v>0.959492647227504</c:v>
                </c:pt>
                <c:pt idx="61">
                  <c:v>0.95932905609659</c:v>
                </c:pt>
                <c:pt idx="62">
                  <c:v>0.959362729336854</c:v>
                </c:pt>
                <c:pt idx="63">
                  <c:v>0.959544918907131</c:v>
                </c:pt>
                <c:pt idx="64">
                  <c:v>0.959838742574978</c:v>
                </c:pt>
                <c:pt idx="65">
                  <c:v>0.960216076106765</c:v>
                </c:pt>
                <c:pt idx="66">
                  <c:v>0.960655330077637</c:v>
                </c:pt>
                <c:pt idx="67">
                  <c:v>0.96113983887068</c:v>
                </c:pt>
                <c:pt idx="68">
                  <c:v>0.961656679541872</c:v>
                </c:pt>
                <c:pt idx="69">
                  <c:v>0.962195796561224</c:v>
                </c:pt>
                <c:pt idx="70">
                  <c:v>0.962749346865964</c:v>
                </c:pt>
                <c:pt idx="71">
                  <c:v>0.963311205378924</c:v>
                </c:pt>
                <c:pt idx="72">
                  <c:v>0.963876588610965</c:v>
                </c:pt>
                <c:pt idx="73">
                  <c:v>0.96444176598912</c:v>
                </c:pt>
                <c:pt idx="74">
                  <c:v>0.965003836932402</c:v>
                </c:pt>
                <c:pt idx="75">
                  <c:v>0.965560557606622</c:v>
                </c:pt>
                <c:pt idx="76">
                  <c:v>0.966110205501879</c:v>
                </c:pt>
                <c:pt idx="77">
                  <c:v>0.96665147300931</c:v>
                </c:pt>
                <c:pt idx="78">
                  <c:v>0.967183383378151</c:v>
                </c:pt>
                <c:pt idx="79">
                  <c:v>0.969684192871116</c:v>
                </c:pt>
                <c:pt idx="80">
                  <c:v>0.971908518729431</c:v>
                </c:pt>
                <c:pt idx="81">
                  <c:v>0.973872063914167</c:v>
                </c:pt>
                <c:pt idx="82">
                  <c:v>0.975604810892985</c:v>
                </c:pt>
                <c:pt idx="83">
                  <c:v>0.977138158118007</c:v>
                </c:pt>
                <c:pt idx="84">
                  <c:v>0.978500676511797</c:v>
                </c:pt>
                <c:pt idx="85">
                  <c:v>0.979717035556837</c:v>
                </c:pt>
                <c:pt idx="86">
                  <c:v>0.980808077427028</c:v>
                </c:pt>
                <c:pt idx="87">
                  <c:v>0.981791263664547</c:v>
                </c:pt>
                <c:pt idx="88">
                  <c:v>0.982681196432813</c:v>
                </c:pt>
                <c:pt idx="89">
                  <c:v>0.983490105524867</c:v>
                </c:pt>
                <c:pt idx="90">
                  <c:v>0.984228268003783</c:v>
                </c:pt>
                <c:pt idx="91">
                  <c:v>0.984904356969225</c:v>
                </c:pt>
                <c:pt idx="92">
                  <c:v>0.985525726562835</c:v>
                </c:pt>
                <c:pt idx="93">
                  <c:v>0.986098643168232</c:v>
                </c:pt>
                <c:pt idx="94">
                  <c:v>0.986628472563163</c:v>
                </c:pt>
                <c:pt idx="95">
                  <c:v>0.98711983154127</c:v>
                </c:pt>
                <c:pt idx="96">
                  <c:v>0.987576711064147</c:v>
                </c:pt>
                <c:pt idx="97">
                  <c:v>0.988002576648433</c:v>
                </c:pt>
                <c:pt idx="98">
                  <c:v>0.988400450537851</c:v>
                </c:pt>
                <c:pt idx="99">
                  <c:v>0.988772979267383</c:v>
                </c:pt>
                <c:pt idx="100">
                  <c:v>0.989122489473828</c:v>
                </c:pt>
                <c:pt idx="101">
                  <c:v>0.990589039887208</c:v>
                </c:pt>
                <c:pt idx="102">
                  <c:v>0.991708448134048</c:v>
                </c:pt>
                <c:pt idx="103">
                  <c:v>0.992590549687444</c:v>
                </c:pt>
                <c:pt idx="104">
                  <c:v>0.993303395745581</c:v>
                </c:pt>
                <c:pt idx="105">
                  <c:v>0.993891344876082</c:v>
                </c:pt>
                <c:pt idx="106">
                  <c:v>0.994384527346346</c:v>
                </c:pt>
                <c:pt idx="107">
                  <c:v>0.9948041170677</c:v>
                </c:pt>
                <c:pt idx="108">
                  <c:v>0.995165424818732</c:v>
                </c:pt>
                <c:pt idx="109">
                  <c:v>0.995479793971622</c:v>
                </c:pt>
                <c:pt idx="110">
                  <c:v>0.995755806144226</c:v>
                </c:pt>
                <c:pt idx="111">
                  <c:v>0.996000072781338</c:v>
                </c:pt>
                <c:pt idx="112">
                  <c:v>0.996217769449129</c:v>
                </c:pt>
                <c:pt idx="113">
                  <c:v>0.996413005319226</c:v>
                </c:pt>
                <c:pt idx="114">
                  <c:v>0.996589084214314</c:v>
                </c:pt>
                <c:pt idx="115">
                  <c:v>0.996748692591656</c:v>
                </c:pt>
                <c:pt idx="116">
                  <c:v>0.996894037245861</c:v>
                </c:pt>
                <c:pt idx="117">
                  <c:v>0.997026947744303</c:v>
                </c:pt>
                <c:pt idx="118">
                  <c:v>0.997148953697182</c:v>
                </c:pt>
                <c:pt idx="119">
                  <c:v>0.997261343788579</c:v>
                </c:pt>
                <c:pt idx="120">
                  <c:v>0.997365211399337</c:v>
                </c:pt>
                <c:pt idx="121">
                  <c:v>0.997461490244156</c:v>
                </c:pt>
                <c:pt idx="122">
                  <c:v>0.997550982482324</c:v>
                </c:pt>
                <c:pt idx="123">
                  <c:v>0.997634381092997</c:v>
                </c:pt>
                <c:pt idx="124">
                  <c:v>0.997712287835018</c:v>
                </c:pt>
                <c:pt idx="125">
                  <c:v>0.997785227775243</c:v>
                </c:pt>
                <c:pt idx="126">
                  <c:v>0.997853661126502</c:v>
                </c:pt>
                <c:pt idx="127">
                  <c:v>0.997978581217259</c:v>
                </c:pt>
                <c:pt idx="128">
                  <c:v>0.998089762016254</c:v>
                </c:pt>
                <c:pt idx="129">
                  <c:v>0.998189351749073</c:v>
                </c:pt>
                <c:pt idx="130">
                  <c:v>0.998279073027842</c:v>
                </c:pt>
                <c:pt idx="131">
                  <c:v>0.998434247970659</c:v>
                </c:pt>
                <c:pt idx="132">
                  <c:v>0.998563755539333</c:v>
                </c:pt>
                <c:pt idx="133">
                  <c:v>0.998673477285422</c:v>
                </c:pt>
                <c:pt idx="134">
                  <c:v>0.998767625408408</c:v>
                </c:pt>
                <c:pt idx="135">
                  <c:v>0.998849295746765</c:v>
                </c:pt>
                <c:pt idx="136">
                  <c:v>0.998920814616633</c:v>
                </c:pt>
                <c:pt idx="137">
                  <c:v>0.998983963910771</c:v>
                </c:pt>
                <c:pt idx="138">
                  <c:v>0.999040131552949</c:v>
                </c:pt>
                <c:pt idx="139">
                  <c:v>0.999090414672565</c:v>
                </c:pt>
                <c:pt idx="140">
                  <c:v>0.999135691970059</c:v>
                </c:pt>
                <c:pt idx="141">
                  <c:v>0.999176675497327</c:v>
                </c:pt>
                <c:pt idx="142">
                  <c:v>0.999213948375269</c:v>
                </c:pt>
                <c:pt idx="143">
                  <c:v>0.999247992711248</c:v>
                </c:pt>
                <c:pt idx="144">
                  <c:v>0.999279210563828</c:v>
                </c:pt>
                <c:pt idx="145">
                  <c:v>0.999307939894378</c:v>
                </c:pt>
                <c:pt idx="146">
                  <c:v>0.999334466850454</c:v>
                </c:pt>
                <c:pt idx="147">
                  <c:v>0.999359035328766</c:v>
                </c:pt>
                <c:pt idx="148">
                  <c:v>0.999381854495591</c:v>
                </c:pt>
                <c:pt idx="149">
                  <c:v>0.999403104756114</c:v>
                </c:pt>
                <c:pt idx="150">
                  <c:v>0.99942294253352</c:v>
                </c:pt>
                <c:pt idx="151">
                  <c:v>0.999505170808705</c:v>
                </c:pt>
                <c:pt idx="152">
                  <c:v>0.999566887670353</c:v>
                </c:pt>
                <c:pt idx="153">
                  <c:v>0.999614916717061</c:v>
                </c:pt>
                <c:pt idx="154">
                  <c:v>0.999653356985931</c:v>
                </c:pt>
                <c:pt idx="155">
                  <c:v>0.999684819372502</c:v>
                </c:pt>
                <c:pt idx="156">
                  <c:v>0.999711045765822</c:v>
                </c:pt>
                <c:pt idx="157">
                  <c:v>0.999733242822737</c:v>
                </c:pt>
                <c:pt idx="158">
                  <c:v>0.999752272878803</c:v>
                </c:pt>
                <c:pt idx="159">
                  <c:v>0.999768768585774</c:v>
                </c:pt>
                <c:pt idx="160">
                  <c:v>0.999783204607961</c:v>
                </c:pt>
                <c:pt idx="161">
                  <c:v>0.999795944040525</c:v>
                </c:pt>
                <c:pt idx="162">
                  <c:v>0.999807269370312</c:v>
                </c:pt>
                <c:pt idx="163">
                  <c:v>0.99981740366874</c:v>
                </c:pt>
                <c:pt idx="164">
                  <c:v>0.999826525432472</c:v>
                </c:pt>
                <c:pt idx="165">
                  <c:v>0.99983477918749</c:v>
                </c:pt>
                <c:pt idx="166">
                  <c:v>0.999842283203472</c:v>
                </c:pt>
                <c:pt idx="167">
                  <c:v>0.999849135197294</c:v>
                </c:pt>
                <c:pt idx="168">
                  <c:v>0.999855416611693</c:v>
                </c:pt>
                <c:pt idx="169">
                  <c:v>0.999861195867793</c:v>
                </c:pt>
                <c:pt idx="170">
                  <c:v>0.999866530867556</c:v>
                </c:pt>
                <c:pt idx="171">
                  <c:v>0.999871470940494</c:v>
                </c:pt>
                <c:pt idx="172">
                  <c:v>0.999876058373495</c:v>
                </c:pt>
                <c:pt idx="173">
                  <c:v>0.999880329624334</c:v>
                </c:pt>
                <c:pt idx="174">
                  <c:v>0.999884316292609</c:v>
                </c:pt>
                <c:pt idx="175">
                  <c:v>0.999891542541033</c:v>
                </c:pt>
                <c:pt idx="176">
                  <c:v>0.999897919083742</c:v>
                </c:pt>
                <c:pt idx="177">
                  <c:v>0.999903587468897</c:v>
                </c:pt>
                <c:pt idx="178">
                  <c:v>0.999908659458905</c:v>
                </c:pt>
                <c:pt idx="179">
                  <c:v>0.99991322447356</c:v>
                </c:pt>
                <c:pt idx="180">
                  <c:v>0.999917354907479</c:v>
                </c:pt>
                <c:pt idx="181">
                  <c:v>0.999921109997904</c:v>
                </c:pt>
                <c:pt idx="182">
                  <c:v>0.999924538683902</c:v>
                </c:pt>
                <c:pt idx="183">
                  <c:v>0.999927681751029</c:v>
                </c:pt>
                <c:pt idx="184">
                  <c:v>0.999930573461455</c:v>
                </c:pt>
                <c:pt idx="185">
                  <c:v>0.999933242808039</c:v>
                </c:pt>
                <c:pt idx="186">
                  <c:v>0.999935714489802</c:v>
                </c:pt>
                <c:pt idx="187">
                  <c:v>0.999938009678448</c:v>
                </c:pt>
                <c:pt idx="188">
                  <c:v>0.999940146626334</c:v>
                </c:pt>
                <c:pt idx="189">
                  <c:v>0.999942141152883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016664"/>
        <c:axId val="2067010968"/>
      </c:scatterChart>
      <c:valAx>
        <c:axId val="2067016664"/>
        <c:scaling>
          <c:orientation val="minMax"/>
          <c:max val="10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Actual Pressure (atm)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7010968"/>
        <c:crosses val="autoZero"/>
        <c:crossBetween val="midCat"/>
      </c:valAx>
      <c:valAx>
        <c:axId val="2067010968"/>
        <c:scaling>
          <c:orientation val="minMax"/>
          <c:max val="1.5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PV/nRT</a:t>
                </a:r>
              </a:p>
            </c:rich>
          </c:tx>
          <c:layout>
            <c:manualLayout>
              <c:xMode val="edge"/>
              <c:yMode val="edge"/>
              <c:x val="0.015130674002751"/>
              <c:y val="0.436262870987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701666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372132913385827"/>
          <c:y val="0.527438080115246"/>
          <c:w val="0.139112413217949"/>
          <c:h val="0.293771451645467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PV/nRT = Actual/ideal </a:t>
            </a:r>
            <a:r>
              <a:rPr lang="en-US" baseline="0"/>
              <a:t> pressure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741910992212631"/>
          <c:y val="0.0888888888888889"/>
          <c:w val="0.823092636116496"/>
          <c:h val="0.7994106265562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'300K'!$D$9</c:f>
              <c:strCache>
                <c:ptCount val="1"/>
                <c:pt idx="0">
                  <c:v>PV/nRT: CO2</c:v>
                </c:pt>
              </c:strCache>
            </c:strRef>
          </c:tx>
          <c:xVal>
            <c:numRef>
              <c:f>'300K'!$C$10:$C$199</c:f>
              <c:numCache>
                <c:formatCode>General</c:formatCode>
                <c:ptCount val="190"/>
                <c:pt idx="12">
                  <c:v>17082.58423394788</c:v>
                </c:pt>
                <c:pt idx="13">
                  <c:v>5763.402646502852</c:v>
                </c:pt>
                <c:pt idx="14">
                  <c:v>3086.745938155141</c:v>
                </c:pt>
                <c:pt idx="15">
                  <c:v>1936.32876712329</c:v>
                </c:pt>
                <c:pt idx="16">
                  <c:v>1319.434052300058</c:v>
                </c:pt>
                <c:pt idx="17">
                  <c:v>947.4455248430997</c:v>
                </c:pt>
                <c:pt idx="18">
                  <c:v>706.2070354457583</c:v>
                </c:pt>
                <c:pt idx="19">
                  <c:v>541.8376815648976</c:v>
                </c:pt>
                <c:pt idx="20">
                  <c:v>425.7835581245988</c:v>
                </c:pt>
                <c:pt idx="21">
                  <c:v>341.6210445725255</c:v>
                </c:pt>
                <c:pt idx="22">
                  <c:v>279.3098041373241</c:v>
                </c:pt>
                <c:pt idx="23">
                  <c:v>232.4159267272807</c:v>
                </c:pt>
                <c:pt idx="24">
                  <c:v>196.6593952158869</c:v>
                </c:pt>
                <c:pt idx="25">
                  <c:v>169.1051805337521</c:v>
                </c:pt>
                <c:pt idx="26">
                  <c:v>147.6893460582312</c:v>
                </c:pt>
                <c:pt idx="27">
                  <c:v>130.9295514320986</c:v>
                </c:pt>
                <c:pt idx="28">
                  <c:v>117.7418831573958</c:v>
                </c:pt>
                <c:pt idx="29">
                  <c:v>107.3214468638305</c:v>
                </c:pt>
                <c:pt idx="30">
                  <c:v>99.06249999999965</c:v>
                </c:pt>
                <c:pt idx="31">
                  <c:v>92.50382587609135</c:v>
                </c:pt>
                <c:pt idx="32">
                  <c:v>87.29063376763116</c:v>
                </c:pt>
                <c:pt idx="33">
                  <c:v>83.14752247329226</c:v>
                </c:pt>
                <c:pt idx="34">
                  <c:v>79.8589978654698</c:v>
                </c:pt>
                <c:pt idx="35">
                  <c:v>77.25523973585985</c:v>
                </c:pt>
                <c:pt idx="36">
                  <c:v>75.20157440461343</c:v>
                </c:pt>
                <c:pt idx="37">
                  <c:v>73.59060091756476</c:v>
                </c:pt>
                <c:pt idx="38">
                  <c:v>72.33624205232434</c:v>
                </c:pt>
                <c:pt idx="39">
                  <c:v>71.36920797768863</c:v>
                </c:pt>
                <c:pt idx="40">
                  <c:v>70.6335078534031</c:v>
                </c:pt>
                <c:pt idx="41">
                  <c:v>70.08374649003207</c:v>
                </c:pt>
                <c:pt idx="42">
                  <c:v>69.68301446953097</c:v>
                </c:pt>
                <c:pt idx="43">
                  <c:v>69.401230641523</c:v>
                </c:pt>
                <c:pt idx="44">
                  <c:v>69.21383211809166</c:v>
                </c:pt>
                <c:pt idx="45">
                  <c:v>69.10073311802336</c:v>
                </c:pt>
                <c:pt idx="46">
                  <c:v>69.04549319727891</c:v>
                </c:pt>
                <c:pt idx="47">
                  <c:v>69.03464956527778</c:v>
                </c:pt>
                <c:pt idx="48">
                  <c:v>69.05717873057642</c:v>
                </c:pt>
                <c:pt idx="49">
                  <c:v>69.10406063193363</c:v>
                </c:pt>
                <c:pt idx="50">
                  <c:v>69.16792439269801</c:v>
                </c:pt>
                <c:pt idx="51">
                  <c:v>69.56709164480773</c:v>
                </c:pt>
                <c:pt idx="52">
                  <c:v>69.84803993539858</c:v>
                </c:pt>
                <c:pt idx="53">
                  <c:v>69.87594491042765</c:v>
                </c:pt>
                <c:pt idx="54">
                  <c:v>69.63774776214831</c:v>
                </c:pt>
                <c:pt idx="55">
                  <c:v>69.16424977643196</c:v>
                </c:pt>
                <c:pt idx="56">
                  <c:v>68.49833202952891</c:v>
                </c:pt>
                <c:pt idx="57">
                  <c:v>67.68232619280002</c:v>
                </c:pt>
                <c:pt idx="58">
                  <c:v>66.75349650349648</c:v>
                </c:pt>
                <c:pt idx="59">
                  <c:v>65.74293873755917</c:v>
                </c:pt>
                <c:pt idx="60">
                  <c:v>64.67585406440965</c:v>
                </c:pt>
                <c:pt idx="61">
                  <c:v>63.57230447196606</c:v>
                </c:pt>
                <c:pt idx="62">
                  <c:v>62.44806625556117</c:v>
                </c:pt>
                <c:pt idx="63">
                  <c:v>61.31542691751083</c:v>
                </c:pt>
                <c:pt idx="64">
                  <c:v>60.18387308468372</c:v>
                </c:pt>
                <c:pt idx="65">
                  <c:v>59.06066141747489</c:v>
                </c:pt>
                <c:pt idx="66">
                  <c:v>57.95128228282463</c:v>
                </c:pt>
                <c:pt idx="67">
                  <c:v>56.85983172363787</c:v>
                </c:pt>
                <c:pt idx="68">
                  <c:v>55.78930776870924</c:v>
                </c:pt>
                <c:pt idx="69">
                  <c:v>54.74184555696869</c:v>
                </c:pt>
                <c:pt idx="70">
                  <c:v>53.71890354534798</c:v>
                </c:pt>
                <c:pt idx="71">
                  <c:v>52.7214108620937</c:v>
                </c:pt>
                <c:pt idx="72">
                  <c:v>51.74988390322591</c:v>
                </c:pt>
                <c:pt idx="73">
                  <c:v>50.80451861838128</c:v>
                </c:pt>
                <c:pt idx="74">
                  <c:v>49.88526358588864</c:v>
                </c:pt>
                <c:pt idx="75">
                  <c:v>48.99187789865819</c:v>
                </c:pt>
                <c:pt idx="76">
                  <c:v>48.12397702793817</c:v>
                </c:pt>
                <c:pt idx="77">
                  <c:v>47.28106915885161</c:v>
                </c:pt>
                <c:pt idx="78">
                  <c:v>46.46258396305625</c:v>
                </c:pt>
                <c:pt idx="79">
                  <c:v>42.71353963014491</c:v>
                </c:pt>
                <c:pt idx="80">
                  <c:v>39.47336977913842</c:v>
                </c:pt>
                <c:pt idx="81">
                  <c:v>36.65972992654353</c:v>
                </c:pt>
                <c:pt idx="82">
                  <c:v>34.20147237673704</c:v>
                </c:pt>
                <c:pt idx="83">
                  <c:v>32.03976081930204</c:v>
                </c:pt>
                <c:pt idx="84">
                  <c:v>30.12668709656386</c:v>
                </c:pt>
                <c:pt idx="85">
                  <c:v>28.42337653360981</c:v>
                </c:pt>
                <c:pt idx="86">
                  <c:v>26.89821776376601</c:v>
                </c:pt>
                <c:pt idx="87">
                  <c:v>25.52538192796956</c:v>
                </c:pt>
                <c:pt idx="88">
                  <c:v>24.28363668306901</c:v>
                </c:pt>
                <c:pt idx="89">
                  <c:v>23.1554131722596</c:v>
                </c:pt>
                <c:pt idx="90">
                  <c:v>22.12607646505797</c:v>
                </c:pt>
                <c:pt idx="91">
                  <c:v>21.18335515813923</c:v>
                </c:pt>
                <c:pt idx="92">
                  <c:v>20.31689403775248</c:v>
                </c:pt>
                <c:pt idx="93">
                  <c:v>19.51790156304176</c:v>
                </c:pt>
                <c:pt idx="94">
                  <c:v>18.77887047918046</c:v>
                </c:pt>
                <c:pt idx="95">
                  <c:v>18.0933550236064</c:v>
                </c:pt>
                <c:pt idx="96">
                  <c:v>17.45579213840873</c:v>
                </c:pt>
                <c:pt idx="97">
                  <c:v>16.86135709186895</c:v>
                </c:pt>
                <c:pt idx="98">
                  <c:v>16.30584616518087</c:v>
                </c:pt>
                <c:pt idx="99">
                  <c:v>15.78558075764785</c:v>
                </c:pt>
                <c:pt idx="100">
                  <c:v>15.29732854517868</c:v>
                </c:pt>
                <c:pt idx="101">
                  <c:v>13.24701358033988</c:v>
                </c:pt>
                <c:pt idx="102">
                  <c:v>11.68003027129209</c:v>
                </c:pt>
                <c:pt idx="103">
                  <c:v>10.44385654111805</c:v>
                </c:pt>
                <c:pt idx="104">
                  <c:v>9.443912782322059</c:v>
                </c:pt>
                <c:pt idx="105">
                  <c:v>8.618481735790558</c:v>
                </c:pt>
                <c:pt idx="106">
                  <c:v>7.92559628339664</c:v>
                </c:pt>
                <c:pt idx="107">
                  <c:v>7.335733346469047</c:v>
                </c:pt>
                <c:pt idx="108">
                  <c:v>6.827524203445296</c:v>
                </c:pt>
                <c:pt idx="109">
                  <c:v>6.385123270903951</c:v>
                </c:pt>
                <c:pt idx="110">
                  <c:v>5.996533194981425</c:v>
                </c:pt>
                <c:pt idx="111">
                  <c:v>5.652504201586679</c:v>
                </c:pt>
                <c:pt idx="112">
                  <c:v>5.345790556371251</c:v>
                </c:pt>
                <c:pt idx="113">
                  <c:v>5.070635964544489</c:v>
                </c:pt>
                <c:pt idx="114">
                  <c:v>4.822409723034715</c:v>
                </c:pt>
                <c:pt idx="115">
                  <c:v>4.597344521534024</c:v>
                </c:pt>
                <c:pt idx="116">
                  <c:v>4.392344247972955</c:v>
                </c:pt>
                <c:pt idx="117">
                  <c:v>4.204840929189052</c:v>
                </c:pt>
                <c:pt idx="118">
                  <c:v>4.032686754999002</c:v>
                </c:pt>
                <c:pt idx="119">
                  <c:v>3.874071544922912</c:v>
                </c:pt>
                <c:pt idx="120">
                  <c:v>3.727458929332491</c:v>
                </c:pt>
                <c:pt idx="121">
                  <c:v>3.591536475715493</c:v>
                </c:pt>
                <c:pt idx="122">
                  <c:v>3.465176330719429</c:v>
                </c:pt>
                <c:pt idx="123">
                  <c:v>3.347403879535336</c:v>
                </c:pt>
                <c:pt idx="124">
                  <c:v>3.237372580186156</c:v>
                </c:pt>
                <c:pt idx="125">
                  <c:v>3.134343598706973</c:v>
                </c:pt>
                <c:pt idx="126">
                  <c:v>3.037669209797921</c:v>
                </c:pt>
                <c:pt idx="127">
                  <c:v>2.86116949395737</c:v>
                </c:pt>
                <c:pt idx="128">
                  <c:v>2.704051847909966</c:v>
                </c:pt>
                <c:pt idx="129">
                  <c:v>2.563290135720979</c:v>
                </c:pt>
                <c:pt idx="130">
                  <c:v>2.436456964237293</c:v>
                </c:pt>
                <c:pt idx="131">
                  <c:v>2.217051942352028</c:v>
                </c:pt>
                <c:pt idx="132">
                  <c:v>2.033895433589151</c:v>
                </c:pt>
                <c:pt idx="133">
                  <c:v>1.878690252831821</c:v>
                </c:pt>
                <c:pt idx="134">
                  <c:v>1.74549185986647</c:v>
                </c:pt>
                <c:pt idx="135">
                  <c:v>1.629929731227487</c:v>
                </c:pt>
                <c:pt idx="136">
                  <c:v>1.528718755728178</c:v>
                </c:pt>
                <c:pt idx="137">
                  <c:v>1.439341991650634</c:v>
                </c:pt>
                <c:pt idx="138">
                  <c:v>1.359838543773215</c:v>
                </c:pt>
                <c:pt idx="139">
                  <c:v>1.288658050773474</c:v>
                </c:pt>
                <c:pt idx="140">
                  <c:v>1.224558594223667</c:v>
                </c:pt>
                <c:pt idx="141">
                  <c:v>1.166533628960897</c:v>
                </c:pt>
                <c:pt idx="142">
                  <c:v>1.11375874551482</c:v>
                </c:pt>
                <c:pt idx="143">
                  <c:v>1.065552256681153</c:v>
                </c:pt>
                <c:pt idx="144">
                  <c:v>1.02134559405055</c:v>
                </c:pt>
                <c:pt idx="145">
                  <c:v>0.980660779363152</c:v>
                </c:pt>
                <c:pt idx="146">
                  <c:v>0.943093073690868</c:v>
                </c:pt>
                <c:pt idx="147">
                  <c:v>0.908297467309437</c:v>
                </c:pt>
                <c:pt idx="148">
                  <c:v>0.875978053713035</c:v>
                </c:pt>
                <c:pt idx="149">
                  <c:v>0.845879594134285</c:v>
                </c:pt>
                <c:pt idx="150">
                  <c:v>0.817780763249321</c:v>
                </c:pt>
                <c:pt idx="151">
                  <c:v>0.701299977646198</c:v>
                </c:pt>
                <c:pt idx="152">
                  <c:v>0.613863944964374</c:v>
                </c:pt>
                <c:pt idx="153">
                  <c:v>0.54581342568324</c:v>
                </c:pt>
                <c:pt idx="154">
                  <c:v>0.491344834832947</c:v>
                </c:pt>
                <c:pt idx="155">
                  <c:v>0.446760993500393</c:v>
                </c:pt>
                <c:pt idx="156">
                  <c:v>0.409594982563517</c:v>
                </c:pt>
                <c:pt idx="157">
                  <c:v>0.378137722983192</c:v>
                </c:pt>
                <c:pt idx="158">
                  <c:v>0.351167720452333</c:v>
                </c:pt>
                <c:pt idx="159">
                  <c:v>0.32778876220758</c:v>
                </c:pt>
                <c:pt idx="160">
                  <c:v>0.307328398433054</c:v>
                </c:pt>
                <c:pt idx="161">
                  <c:v>0.289272209956138</c:v>
                </c:pt>
                <c:pt idx="162">
                  <c:v>0.273219961428065</c:v>
                </c:pt>
                <c:pt idx="163">
                  <c:v>0.258855585738956</c:v>
                </c:pt>
                <c:pt idx="164">
                  <c:v>0.245926163764928</c:v>
                </c:pt>
                <c:pt idx="165">
                  <c:v>0.234226903968914</c:v>
                </c:pt>
                <c:pt idx="166">
                  <c:v>0.22359021461246</c:v>
                </c:pt>
                <c:pt idx="167">
                  <c:v>0.213877624125208</c:v>
                </c:pt>
                <c:pt idx="168">
                  <c:v>0.204973719637576</c:v>
                </c:pt>
                <c:pt idx="169">
                  <c:v>0.196781539059759</c:v>
                </c:pt>
                <c:pt idx="170">
                  <c:v>0.189219025679791</c:v>
                </c:pt>
                <c:pt idx="171">
                  <c:v>0.182216270024267</c:v>
                </c:pt>
                <c:pt idx="172">
                  <c:v>0.175713342311752</c:v>
                </c:pt>
                <c:pt idx="173">
                  <c:v>0.169658573043905</c:v>
                </c:pt>
                <c:pt idx="174">
                  <c:v>0.164007177241047</c:v>
                </c:pt>
                <c:pt idx="175">
                  <c:v>0.153763338641049</c:v>
                </c:pt>
                <c:pt idx="176">
                  <c:v>0.144723925698968</c:v>
                </c:pt>
                <c:pt idx="177">
                  <c:v>0.136688315988409</c:v>
                </c:pt>
                <c:pt idx="178">
                  <c:v>0.129498100412574</c:v>
                </c:pt>
                <c:pt idx="179">
                  <c:v>0.123026535326917</c:v>
                </c:pt>
                <c:pt idx="180">
                  <c:v>0.117171006856806</c:v>
                </c:pt>
                <c:pt idx="181">
                  <c:v>0.111847549435243</c:v>
                </c:pt>
                <c:pt idx="182">
                  <c:v>0.106986793644455</c:v>
                </c:pt>
                <c:pt idx="183">
                  <c:v>0.102530926660716</c:v>
                </c:pt>
                <c:pt idx="184">
                  <c:v>0.0984313818907789</c:v>
                </c:pt>
                <c:pt idx="185">
                  <c:v>0.0946470615571874</c:v>
                </c:pt>
                <c:pt idx="186">
                  <c:v>0.0911429541134406</c:v>
                </c:pt>
                <c:pt idx="187">
                  <c:v>0.0878890478179938</c:v>
                </c:pt>
                <c:pt idx="188">
                  <c:v>0.0848594690059602</c:v>
                </c:pt>
                <c:pt idx="189">
                  <c:v>0.0820317926471164</c:v>
                </c:pt>
              </c:numCache>
            </c:numRef>
          </c:xVal>
          <c:yVal>
            <c:numRef>
              <c:f>'300K'!$D$10:$D$199</c:f>
              <c:numCache>
                <c:formatCode>General</c:formatCode>
                <c:ptCount val="190"/>
                <c:pt idx="12">
                  <c:v>30.53187530643054</c:v>
                </c:pt>
                <c:pt idx="13">
                  <c:v>10.76921446661513</c:v>
                </c:pt>
                <c:pt idx="14">
                  <c:v>6.018515112171857</c:v>
                </c:pt>
                <c:pt idx="15">
                  <c:v>3.932749953536618</c:v>
                </c:pt>
                <c:pt idx="16">
                  <c:v>2.787008315850313</c:v>
                </c:pt>
                <c:pt idx="17">
                  <c:v>2.078237807357518</c:v>
                </c:pt>
                <c:pt idx="18">
                  <c:v>1.606450320292569</c:v>
                </c:pt>
                <c:pt idx="19">
                  <c:v>1.276569401688361</c:v>
                </c:pt>
                <c:pt idx="20">
                  <c:v>1.037737163355103</c:v>
                </c:pt>
                <c:pt idx="21">
                  <c:v>0.860366592066642</c:v>
                </c:pt>
                <c:pt idx="22">
                  <c:v>0.726128339620958</c:v>
                </c:pt>
                <c:pt idx="23">
                  <c:v>0.623098999268849</c:v>
                </c:pt>
                <c:pt idx="24">
                  <c:v>0.543213862810964</c:v>
                </c:pt>
                <c:pt idx="25">
                  <c:v>0.480841767705039</c:v>
                </c:pt>
                <c:pt idx="26">
                  <c:v>0.431945443017006</c:v>
                </c:pt>
                <c:pt idx="27">
                  <c:v>0.393565147695804</c:v>
                </c:pt>
                <c:pt idx="28">
                  <c:v>0.363489443495088</c:v>
                </c:pt>
                <c:pt idx="29">
                  <c:v>0.340038705637289</c:v>
                </c:pt>
                <c:pt idx="30">
                  <c:v>0.321918921114631</c:v>
                </c:pt>
                <c:pt idx="31">
                  <c:v>0.308120632132566</c:v>
                </c:pt>
                <c:pt idx="32">
                  <c:v>0.297847641420141</c:v>
                </c:pt>
                <c:pt idx="33">
                  <c:v>0.290465794650384</c:v>
                </c:pt>
                <c:pt idx="34">
                  <c:v>0.285465586650473</c:v>
                </c:pt>
                <c:pt idx="35">
                  <c:v>0.282434461622691</c:v>
                </c:pt>
                <c:pt idx="36">
                  <c:v>0.281036024259665</c:v>
                </c:pt>
                <c:pt idx="37">
                  <c:v>0.280994251614717</c:v>
                </c:pt>
                <c:pt idx="38">
                  <c:v>0.282081372858199</c:v>
                </c:pt>
                <c:pt idx="39">
                  <c:v>0.284108472735945</c:v>
                </c:pt>
                <c:pt idx="40">
                  <c:v>0.286918140602011</c:v>
                </c:pt>
                <c:pt idx="41">
                  <c:v>0.290378671784193</c:v>
                </c:pt>
                <c:pt idx="42">
                  <c:v>0.294379458316322</c:v>
                </c:pt>
                <c:pt idx="43">
                  <c:v>0.298827299049534</c:v>
                </c:pt>
                <c:pt idx="44">
                  <c:v>0.303643426304082</c:v>
                </c:pt>
                <c:pt idx="45">
                  <c:v>0.308761095254796</c:v>
                </c:pt>
                <c:pt idx="46">
                  <c:v>0.314123618413163</c:v>
                </c:pt>
                <c:pt idx="47">
                  <c:v>0.319682754506526</c:v>
                </c:pt>
                <c:pt idx="48">
                  <c:v>0.325397381296079</c:v>
                </c:pt>
                <c:pt idx="49">
                  <c:v>0.331232397212128</c:v>
                </c:pt>
                <c:pt idx="50">
                  <c:v>0.337157808397261</c:v>
                </c:pt>
                <c:pt idx="51">
                  <c:v>0.367362170518523</c:v>
                </c:pt>
                <c:pt idx="52">
                  <c:v>0.397218522664546</c:v>
                </c:pt>
                <c:pt idx="53">
                  <c:v>0.425761302159564</c:v>
                </c:pt>
                <c:pt idx="54">
                  <c:v>0.452597271993815</c:v>
                </c:pt>
                <c:pt idx="55">
                  <c:v>0.477614853440305</c:v>
                </c:pt>
                <c:pt idx="56">
                  <c:v>0.500840838626826</c:v>
                </c:pt>
                <c:pt idx="57">
                  <c:v>0.522367453758713</c:v>
                </c:pt>
                <c:pt idx="58">
                  <c:v>0.542314538171228</c:v>
                </c:pt>
                <c:pt idx="59">
                  <c:v>0.560809860057171</c:v>
                </c:pt>
                <c:pt idx="60">
                  <c:v>0.577979035428147</c:v>
                </c:pt>
                <c:pt idx="61">
                  <c:v>0.593940613719725</c:v>
                </c:pt>
                <c:pt idx="62">
                  <c:v>0.608803960570911</c:v>
                </c:pt>
                <c:pt idx="63">
                  <c:v>0.622668646087323</c:v>
                </c:pt>
                <c:pt idx="64">
                  <c:v>0.635624624340636</c:v>
                </c:pt>
                <c:pt idx="65">
                  <c:v>0.64775280618727</c:v>
                </c:pt>
                <c:pt idx="66">
                  <c:v>0.659125803850471</c:v>
                </c:pt>
                <c:pt idx="67">
                  <c:v>0.669808725317044</c:v>
                </c:pt>
                <c:pt idx="68">
                  <c:v>0.679859953311105</c:v>
                </c:pt>
                <c:pt idx="69">
                  <c:v>0.689331875971252</c:v>
                </c:pt>
                <c:pt idx="70">
                  <c:v>0.698271554736833</c:v>
                </c:pt>
                <c:pt idx="71">
                  <c:v>0.706721325229138</c:v>
                </c:pt>
                <c:pt idx="72">
                  <c:v>0.714719332484231</c:v>
                </c:pt>
                <c:pt idx="73">
                  <c:v>0.722300004729606</c:v>
                </c:pt>
                <c:pt idx="74">
                  <c:v>0.729494471156061</c:v>
                </c:pt>
                <c:pt idx="75">
                  <c:v>0.736330929502946</c:v>
                </c:pt>
                <c:pt idx="76">
                  <c:v>0.742834969153323</c:v>
                </c:pt>
                <c:pt idx="77">
                  <c:v>0.749029855063455</c:v>
                </c:pt>
                <c:pt idx="78">
                  <c:v>0.754936777367069</c:v>
                </c:pt>
                <c:pt idx="79">
                  <c:v>0.780773939132554</c:v>
                </c:pt>
                <c:pt idx="80">
                  <c:v>0.801717641139378</c:v>
                </c:pt>
                <c:pt idx="81">
                  <c:v>0.819028818734217</c:v>
                </c:pt>
                <c:pt idx="82">
                  <c:v>0.83357232212374</c:v>
                </c:pt>
                <c:pt idx="83">
                  <c:v>0.845960050879289</c:v>
                </c:pt>
                <c:pt idx="84">
                  <c:v>0.856636646664827</c:v>
                </c:pt>
                <c:pt idx="85">
                  <c:v>0.865932748403906</c:v>
                </c:pt>
                <c:pt idx="86">
                  <c:v>0.87409920428194</c:v>
                </c:pt>
                <c:pt idx="87">
                  <c:v>0.881329703419211</c:v>
                </c:pt>
                <c:pt idx="88">
                  <c:v>0.887776140009834</c:v>
                </c:pt>
                <c:pt idx="89">
                  <c:v>0.893559286442709</c:v>
                </c:pt>
                <c:pt idx="90">
                  <c:v>0.898776361404581</c:v>
                </c:pt>
                <c:pt idx="91">
                  <c:v>0.903506495899187</c:v>
                </c:pt>
                <c:pt idx="92">
                  <c:v>0.907814746995196</c:v>
                </c:pt>
                <c:pt idx="93">
                  <c:v>0.91175508967008</c:v>
                </c:pt>
                <c:pt idx="94">
                  <c:v>0.915372677513062</c:v>
                </c:pt>
                <c:pt idx="95">
                  <c:v>0.918705572325453</c:v>
                </c:pt>
                <c:pt idx="96">
                  <c:v>0.921786082538441</c:v>
                </c:pt>
                <c:pt idx="97">
                  <c:v>0.924641809814895</c:v>
                </c:pt>
                <c:pt idx="98">
                  <c:v>0.927296475394152</c:v>
                </c:pt>
                <c:pt idx="99">
                  <c:v>0.92977057838124</c:v>
                </c:pt>
                <c:pt idx="100">
                  <c:v>0.932081924517346</c:v>
                </c:pt>
                <c:pt idx="101">
                  <c:v>0.9416798182466</c:v>
                </c:pt>
                <c:pt idx="102">
                  <c:v>0.948901638743365</c:v>
                </c:pt>
                <c:pt idx="103">
                  <c:v>0.954532342900139</c:v>
                </c:pt>
                <c:pt idx="104">
                  <c:v>0.959045493370913</c:v>
                </c:pt>
                <c:pt idx="105">
                  <c:v>0.962743714900643</c:v>
                </c:pt>
                <c:pt idx="106">
                  <c:v>0.965829427662276</c:v>
                </c:pt>
                <c:pt idx="107">
                  <c:v>0.968443146316695</c:v>
                </c:pt>
                <c:pt idx="108">
                  <c:v>0.970685462347004</c:v>
                </c:pt>
                <c:pt idx="109">
                  <c:v>0.972630281334382</c:v>
                </c:pt>
                <c:pt idx="110">
                  <c:v>0.974333121290345</c:v>
                </c:pt>
                <c:pt idx="111">
                  <c:v>0.975836495927508</c:v>
                </c:pt>
                <c:pt idx="112">
                  <c:v>0.977173511401033</c:v>
                </c:pt>
                <c:pt idx="113">
                  <c:v>0.978370331935426</c:v>
                </c:pt>
                <c:pt idx="114">
                  <c:v>0.979447908651132</c:v>
                </c:pt>
                <c:pt idx="115">
                  <c:v>0.9804232162667</c:v>
                </c:pt>
                <c:pt idx="116">
                  <c:v>0.981310153702626</c:v>
                </c:pt>
                <c:pt idx="117">
                  <c:v>0.982120210530386</c:v>
                </c:pt>
                <c:pt idx="118">
                  <c:v>0.982862967340727</c:v>
                </c:pt>
                <c:pt idx="119">
                  <c:v>0.983546476389967</c:v>
                </c:pt>
                <c:pt idx="120">
                  <c:v>0.984177554661678</c:v>
                </c:pt>
                <c:pt idx="121">
                  <c:v>0.984762011986334</c:v>
                </c:pt>
                <c:pt idx="122">
                  <c:v>0.985304830410107</c:v>
                </c:pt>
                <c:pt idx="123">
                  <c:v>0.985810306549321</c:v>
                </c:pt>
                <c:pt idx="124">
                  <c:v>0.98628216554538</c:v>
                </c:pt>
                <c:pt idx="125">
                  <c:v>0.986723653017266</c:v>
                </c:pt>
                <c:pt idx="126">
                  <c:v>0.987137609813282</c:v>
                </c:pt>
                <c:pt idx="127">
                  <c:v>0.987892627290505</c:v>
                </c:pt>
                <c:pt idx="128">
                  <c:v>0.988563921975372</c:v>
                </c:pt>
                <c:pt idx="129">
                  <c:v>0.989164688006715</c:v>
                </c:pt>
                <c:pt idx="130">
                  <c:v>0.989705485513565</c:v>
                </c:pt>
                <c:pt idx="131">
                  <c:v>0.990639831256492</c:v>
                </c:pt>
                <c:pt idx="132">
                  <c:v>0.991418685639362</c:v>
                </c:pt>
                <c:pt idx="133">
                  <c:v>0.992077881501896</c:v>
                </c:pt>
                <c:pt idx="134">
                  <c:v>0.992643026977439</c:v>
                </c:pt>
                <c:pt idx="135">
                  <c:v>0.993132909595105</c:v>
                </c:pt>
                <c:pt idx="136">
                  <c:v>0.993561625300627</c:v>
                </c:pt>
                <c:pt idx="137">
                  <c:v>0.993939956863303</c:v>
                </c:pt>
                <c:pt idx="138">
                  <c:v>0.994276293278003</c:v>
                </c:pt>
                <c:pt idx="139">
                  <c:v>0.994577259106995</c:v>
                </c:pt>
                <c:pt idx="140">
                  <c:v>0.994848155190241</c:v>
                </c:pt>
                <c:pt idx="141">
                  <c:v>0.995093273546951</c:v>
                </c:pt>
                <c:pt idx="142">
                  <c:v>0.995316126465434</c:v>
                </c:pt>
                <c:pt idx="143">
                  <c:v>0.995519615877266</c:v>
                </c:pt>
                <c:pt idx="144">
                  <c:v>0.995706160419741</c:v>
                </c:pt>
                <c:pt idx="145">
                  <c:v>0.995877792025299</c:v>
                </c:pt>
                <c:pt idx="146">
                  <c:v>0.996036230236517</c:v>
                </c:pt>
                <c:pt idx="147">
                  <c:v>0.996182940017662</c:v>
                </c:pt>
                <c:pt idx="148">
                  <c:v>0.996319177186001</c:v>
                </c:pt>
                <c:pt idx="149">
                  <c:v>0.996446024449357</c:v>
                </c:pt>
                <c:pt idx="150">
                  <c:v>0.996564420240459</c:v>
                </c:pt>
                <c:pt idx="151">
                  <c:v>0.997054968625271</c:v>
                </c:pt>
                <c:pt idx="152">
                  <c:v>0.997422934380331</c:v>
                </c:pt>
                <c:pt idx="153">
                  <c:v>0.997709162228687</c:v>
                </c:pt>
                <c:pt idx="154">
                  <c:v>0.997938164824412</c:v>
                </c:pt>
                <c:pt idx="155">
                  <c:v>0.99812554401339</c:v>
                </c:pt>
                <c:pt idx="156">
                  <c:v>0.998281702567675</c:v>
                </c:pt>
                <c:pt idx="157">
                  <c:v>0.998413843281642</c:v>
                </c:pt>
                <c:pt idx="158">
                  <c:v>0.998527111530722</c:v>
                </c:pt>
                <c:pt idx="159">
                  <c:v>0.998625280915123</c:v>
                </c:pt>
                <c:pt idx="160">
                  <c:v>0.998711181844355</c:v>
                </c:pt>
                <c:pt idx="161">
                  <c:v>0.998786978888281</c:v>
                </c:pt>
                <c:pt idx="162">
                  <c:v>0.998854355696069</c:v>
                </c:pt>
                <c:pt idx="163">
                  <c:v>0.99891464153062</c:v>
                </c:pt>
                <c:pt idx="164">
                  <c:v>0.998968899849409</c:v>
                </c:pt>
                <c:pt idx="165">
                  <c:v>0.999017991580794</c:v>
                </c:pt>
                <c:pt idx="166">
                  <c:v>0.999062621145933</c:v>
                </c:pt>
                <c:pt idx="167">
                  <c:v>0.999103370476843</c:v>
                </c:pt>
                <c:pt idx="168">
                  <c:v>0.9991407245312</c:v>
                </c:pt>
                <c:pt idx="169">
                  <c:v>0.999175090684453</c:v>
                </c:pt>
                <c:pt idx="170">
                  <c:v>0.999206813647447</c:v>
                </c:pt>
                <c:pt idx="171">
                  <c:v>0.999236187069461</c:v>
                </c:pt>
                <c:pt idx="172">
                  <c:v>0.999263462655182</c:v>
                </c:pt>
                <c:pt idx="173">
                  <c:v>0.999288857395655</c:v>
                </c:pt>
                <c:pt idx="174">
                  <c:v>0.9993125593532</c:v>
                </c:pt>
                <c:pt idx="175">
                  <c:v>0.999355519642854</c:v>
                </c:pt>
                <c:pt idx="176">
                  <c:v>0.999393426306953</c:v>
                </c:pt>
                <c:pt idx="177">
                  <c:v>0.999427121533581</c:v>
                </c:pt>
                <c:pt idx="178">
                  <c:v>0.999457270224592</c:v>
                </c:pt>
                <c:pt idx="179">
                  <c:v>0.999484404313245</c:v>
                </c:pt>
                <c:pt idx="180">
                  <c:v>0.99950895442072</c:v>
                </c:pt>
                <c:pt idx="181">
                  <c:v>0.99953127287974</c:v>
                </c:pt>
                <c:pt idx="182">
                  <c:v>0.999551650752487</c:v>
                </c:pt>
                <c:pt idx="183">
                  <c:v>0.999570330594357</c:v>
                </c:pt>
                <c:pt idx="184">
                  <c:v>0.999587516154632</c:v>
                </c:pt>
                <c:pt idx="185">
                  <c:v>0.999603379838684</c:v>
                </c:pt>
                <c:pt idx="186">
                  <c:v>0.999618068512023</c:v>
                </c:pt>
                <c:pt idx="187">
                  <c:v>0.999631708060698</c:v>
                </c:pt>
                <c:pt idx="188">
                  <c:v>0.999644407008224</c:v>
                </c:pt>
                <c:pt idx="189">
                  <c:v>0.999656259409169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'300K'!$F$9</c:f>
              <c:strCache>
                <c:ptCount val="1"/>
                <c:pt idx="0">
                  <c:v>PV/nRT: H2</c:v>
                </c:pt>
              </c:strCache>
            </c:strRef>
          </c:tx>
          <c:xVal>
            <c:numRef>
              <c:f>'300K'!$E$10:$E$199</c:f>
              <c:numCache>
                <c:formatCode>General</c:formatCode>
                <c:ptCount val="190"/>
                <c:pt idx="4">
                  <c:v>17273.06122448978</c:v>
                </c:pt>
                <c:pt idx="5">
                  <c:v>6969.477124183</c:v>
                </c:pt>
                <c:pt idx="6">
                  <c:v>4320.607638888884</c:v>
                </c:pt>
                <c:pt idx="7">
                  <c:v>3115.684092396894</c:v>
                </c:pt>
                <c:pt idx="8">
                  <c:v>2430.664565274493</c:v>
                </c:pt>
                <c:pt idx="9">
                  <c:v>1990.498614958448</c:v>
                </c:pt>
                <c:pt idx="10">
                  <c:v>1684.664179104477</c:v>
                </c:pt>
                <c:pt idx="11">
                  <c:v>1460.249433106575</c:v>
                </c:pt>
                <c:pt idx="12">
                  <c:v>1288.794528355656</c:v>
                </c:pt>
                <c:pt idx="13">
                  <c:v>1153.657162902188</c:v>
                </c:pt>
                <c:pt idx="14">
                  <c:v>1044.471053997923</c:v>
                </c:pt>
                <c:pt idx="15">
                  <c:v>954.4512820512817</c:v>
                </c:pt>
                <c:pt idx="16">
                  <c:v>878.975912034664</c:v>
                </c:pt>
                <c:pt idx="17">
                  <c:v>814.7908844232172</c:v>
                </c:pt>
                <c:pt idx="18">
                  <c:v>759.5408163265304</c:v>
                </c:pt>
                <c:pt idx="19">
                  <c:v>711.4800396858454</c:v>
                </c:pt>
                <c:pt idx="20">
                  <c:v>669.2880904856951</c:v>
                </c:pt>
                <c:pt idx="21">
                  <c:v>631.9481825076278</c:v>
                </c:pt>
                <c:pt idx="22">
                  <c:v>598.6649816176468</c:v>
                </c:pt>
                <c:pt idx="23">
                  <c:v>568.807642647052</c:v>
                </c:pt>
                <c:pt idx="24">
                  <c:v>541.8695150694548</c:v>
                </c:pt>
                <c:pt idx="25">
                  <c:v>517.4391046741276</c:v>
                </c:pt>
                <c:pt idx="26">
                  <c:v>495.1787948006743</c:v>
                </c:pt>
                <c:pt idx="27">
                  <c:v>474.8090170224962</c:v>
                </c:pt>
                <c:pt idx="28">
                  <c:v>456.0963136586405</c:v>
                </c:pt>
                <c:pt idx="29">
                  <c:v>438.8442223910637</c:v>
                </c:pt>
                <c:pt idx="30">
                  <c:v>422.8862359550553</c:v>
                </c:pt>
                <c:pt idx="31">
                  <c:v>408.0803071920824</c:v>
                </c:pt>
                <c:pt idx="32">
                  <c:v>394.304518555389</c:v>
                </c:pt>
                <c:pt idx="33">
                  <c:v>381.4536386034486</c:v>
                </c:pt>
                <c:pt idx="34">
                  <c:v>369.4363609443556</c:v>
                </c:pt>
                <c:pt idx="35">
                  <c:v>358.1730731783302</c:v>
                </c:pt>
                <c:pt idx="36">
                  <c:v>347.5940410329333</c:v>
                </c:pt>
                <c:pt idx="37">
                  <c:v>337.6379204038505</c:v>
                </c:pt>
                <c:pt idx="38">
                  <c:v>328.2505303394166</c:v>
                </c:pt>
                <c:pt idx="39">
                  <c:v>319.3838351667193</c:v>
                </c:pt>
                <c:pt idx="40">
                  <c:v>310.9950953678474</c:v>
                </c:pt>
                <c:pt idx="41">
                  <c:v>303.0461554778462</c:v>
                </c:pt>
                <c:pt idx="42">
                  <c:v>295.5028439062428</c:v>
                </c:pt>
                <c:pt idx="43">
                  <c:v>288.3344646974056</c:v>
                </c:pt>
                <c:pt idx="44">
                  <c:v>281.5133652170689</c:v>
                </c:pt>
                <c:pt idx="45">
                  <c:v>275.0145668589096</c:v>
                </c:pt>
                <c:pt idx="46">
                  <c:v>268.8154483104718</c:v>
                </c:pt>
                <c:pt idx="47">
                  <c:v>262.8954728545237</c:v>
                </c:pt>
                <c:pt idx="48">
                  <c:v>257.2359527248641</c:v>
                </c:pt>
                <c:pt idx="49">
                  <c:v>251.8198447715858</c:v>
                </c:pt>
                <c:pt idx="50">
                  <c:v>246.6315726861765</c:v>
                </c:pt>
                <c:pt idx="51">
                  <c:v>223.6472365604935</c:v>
                </c:pt>
                <c:pt idx="52">
                  <c:v>204.6409674981103</c:v>
                </c:pt>
                <c:pt idx="53">
                  <c:v>188.6531244372411</c:v>
                </c:pt>
                <c:pt idx="54">
                  <c:v>175.0114786356822</c:v>
                </c:pt>
                <c:pt idx="55">
                  <c:v>163.2307335929695</c:v>
                </c:pt>
                <c:pt idx="56">
                  <c:v>152.9515347594443</c:v>
                </c:pt>
                <c:pt idx="57">
                  <c:v>143.9019519422792</c:v>
                </c:pt>
                <c:pt idx="58">
                  <c:v>135.8723183391003</c:v>
                </c:pt>
                <c:pt idx="59">
                  <c:v>128.6983088400755</c:v>
                </c:pt>
                <c:pt idx="60">
                  <c:v>122.2492671378635</c:v>
                </c:pt>
                <c:pt idx="61">
                  <c:v>116.4199720070707</c:v>
                </c:pt>
                <c:pt idx="62">
                  <c:v>111.1247136311569</c:v>
                </c:pt>
                <c:pt idx="63">
                  <c:v>106.2929561324977</c:v>
                </c:pt>
                <c:pt idx="64">
                  <c:v>101.8661109505484</c:v>
                </c:pt>
                <c:pt idx="65">
                  <c:v>97.7951020803816</c:v>
                </c:pt>
                <c:pt idx="66">
                  <c:v>94.03850490472431</c:v>
                </c:pt>
                <c:pt idx="67">
                  <c:v>90.56110661188138</c:v>
                </c:pt>
                <c:pt idx="68">
                  <c:v>87.33278062261236</c:v>
                </c:pt>
                <c:pt idx="69">
                  <c:v>84.32759776667594</c:v>
                </c:pt>
                <c:pt idx="70">
                  <c:v>81.52311797034764</c:v>
                </c:pt>
                <c:pt idx="71">
                  <c:v>78.89982100625116</c:v>
                </c:pt>
                <c:pt idx="72">
                  <c:v>76.4406454049017</c:v>
                </c:pt>
                <c:pt idx="73">
                  <c:v>74.13061224489794</c:v>
                </c:pt>
                <c:pt idx="74">
                  <c:v>71.95651610418655</c:v>
                </c:pt>
                <c:pt idx="75">
                  <c:v>69.90666956525066</c:v>
                </c:pt>
                <c:pt idx="76">
                  <c:v>67.97069073362522</c:v>
                </c:pt>
                <c:pt idx="77">
                  <c:v>66.13932553858889</c:v>
                </c:pt>
                <c:pt idx="78">
                  <c:v>64.4042983395822</c:v>
                </c:pt>
                <c:pt idx="79">
                  <c:v>56.93866116155518</c:v>
                </c:pt>
                <c:pt idx="80">
                  <c:v>51.02653485424587</c:v>
                </c:pt>
                <c:pt idx="81">
                  <c:v>46.22816107018002</c:v>
                </c:pt>
                <c:pt idx="82">
                  <c:v>42.25560206177575</c:v>
                </c:pt>
                <c:pt idx="83">
                  <c:v>38.91237933607074</c:v>
                </c:pt>
                <c:pt idx="84">
                  <c:v>36.05980737409308</c:v>
                </c:pt>
                <c:pt idx="85">
                  <c:v>33.59718711025097</c:v>
                </c:pt>
                <c:pt idx="86">
                  <c:v>31.44962664856477</c:v>
                </c:pt>
                <c:pt idx="87">
                  <c:v>29.56026770593362</c:v>
                </c:pt>
                <c:pt idx="88">
                  <c:v>27.88516341698541</c:v>
                </c:pt>
                <c:pt idx="89">
                  <c:v>26.38980883006737</c:v>
                </c:pt>
                <c:pt idx="90">
                  <c:v>25.04673351140332</c:v>
                </c:pt>
                <c:pt idx="91">
                  <c:v>23.83379522351576</c:v>
                </c:pt>
                <c:pt idx="92">
                  <c:v>22.73294744282091</c:v>
                </c:pt>
                <c:pt idx="93">
                  <c:v>21.72933395212279</c:v>
                </c:pt>
                <c:pt idx="94">
                  <c:v>20.81061350680832</c:v>
                </c:pt>
                <c:pt idx="95">
                  <c:v>19.96644912211868</c:v>
                </c:pt>
                <c:pt idx="96">
                  <c:v>19.18811698262955</c:v>
                </c:pt>
                <c:pt idx="97">
                  <c:v>18.4682035070742</c:v>
                </c:pt>
                <c:pt idx="98">
                  <c:v>17.80036822068277</c:v>
                </c:pt>
                <c:pt idx="99">
                  <c:v>17.17915633666405</c:v>
                </c:pt>
                <c:pt idx="100">
                  <c:v>16.59984929792015</c:v>
                </c:pt>
                <c:pt idx="101">
                  <c:v>14.20488031963395</c:v>
                </c:pt>
                <c:pt idx="102">
                  <c:v>12.41391638795987</c:v>
                </c:pt>
                <c:pt idx="103">
                  <c:v>11.0240341863257</c:v>
                </c:pt>
                <c:pt idx="104">
                  <c:v>9.914060994582355</c:v>
                </c:pt>
                <c:pt idx="105">
                  <c:v>9.00717153630883</c:v>
                </c:pt>
                <c:pt idx="106">
                  <c:v>8.252299664432037</c:v>
                </c:pt>
                <c:pt idx="107">
                  <c:v>7.614176817231098</c:v>
                </c:pt>
                <c:pt idx="108">
                  <c:v>7.067661525553388</c:v>
                </c:pt>
                <c:pt idx="109">
                  <c:v>6.594347873687728</c:v>
                </c:pt>
                <c:pt idx="110">
                  <c:v>6.180451414405798</c:v>
                </c:pt>
                <c:pt idx="111">
                  <c:v>5.815444325756007</c:v>
                </c:pt>
                <c:pt idx="112">
                  <c:v>5.491147290954983</c:v>
                </c:pt>
                <c:pt idx="113">
                  <c:v>5.201109209913465</c:v>
                </c:pt>
                <c:pt idx="114">
                  <c:v>4.940173647002051</c:v>
                </c:pt>
                <c:pt idx="115">
                  <c:v>4.704169561758412</c:v>
                </c:pt>
                <c:pt idx="116">
                  <c:v>4.489686652229701</c:v>
                </c:pt>
                <c:pt idx="117">
                  <c:v>4.29390948114506</c:v>
                </c:pt>
                <c:pt idx="118">
                  <c:v>4.114493190180168</c:v>
                </c:pt>
                <c:pt idx="119">
                  <c:v>3.949469125275572</c:v>
                </c:pt>
                <c:pt idx="120">
                  <c:v>3.797172298544265</c:v>
                </c:pt>
                <c:pt idx="121">
                  <c:v>3.656185010906975</c:v>
                </c:pt>
                <c:pt idx="122">
                  <c:v>3.525292585293502</c:v>
                </c:pt>
                <c:pt idx="123">
                  <c:v>3.403448280207834</c:v>
                </c:pt>
                <c:pt idx="124">
                  <c:v>3.289745236646714</c:v>
                </c:pt>
                <c:pt idx="125">
                  <c:v>3.183393866665236</c:v>
                </c:pt>
                <c:pt idx="126">
                  <c:v>3.083703490668974</c:v>
                </c:pt>
                <c:pt idx="127">
                  <c:v>2.90195009679385</c:v>
                </c:pt>
                <c:pt idx="128">
                  <c:v>2.740429382094183</c:v>
                </c:pt>
                <c:pt idx="129">
                  <c:v>2.595941024897413</c:v>
                </c:pt>
                <c:pt idx="130">
                  <c:v>2.46592585316943</c:v>
                </c:pt>
                <c:pt idx="131">
                  <c:v>2.241408480642973</c:v>
                </c:pt>
                <c:pt idx="132">
                  <c:v>2.054363149889663</c:v>
                </c:pt>
                <c:pt idx="133">
                  <c:v>1.896131251172745</c:v>
                </c:pt>
                <c:pt idx="134">
                  <c:v>1.760531047766266</c:v>
                </c:pt>
                <c:pt idx="135">
                  <c:v>1.643031120490707</c:v>
                </c:pt>
                <c:pt idx="136">
                  <c:v>1.5402340987595</c:v>
                </c:pt>
                <c:pt idx="137">
                  <c:v>1.449542785591279</c:v>
                </c:pt>
                <c:pt idx="138">
                  <c:v>1.368937678822215</c:v>
                </c:pt>
                <c:pt idx="139">
                  <c:v>1.296824811245439</c:v>
                </c:pt>
                <c:pt idx="140">
                  <c:v>1.231929277238727</c:v>
                </c:pt>
                <c:pt idx="141">
                  <c:v>1.173219204794705</c:v>
                </c:pt>
                <c:pt idx="142">
                  <c:v>1.119850478343199</c:v>
                </c:pt>
                <c:pt idx="143">
                  <c:v>1.071125892272583</c:v>
                </c:pt>
                <c:pt idx="144">
                  <c:v>1.026464523237792</c:v>
                </c:pt>
                <c:pt idx="145">
                  <c:v>0.985378458064981</c:v>
                </c:pt>
                <c:pt idx="146">
                  <c:v>0.947454895616239</c:v>
                </c:pt>
                <c:pt idx="147">
                  <c:v>0.912342228496147</c:v>
                </c:pt>
                <c:pt idx="148">
                  <c:v>0.879739109041344</c:v>
                </c:pt>
                <c:pt idx="149">
                  <c:v>0.849385778830781</c:v>
                </c:pt>
                <c:pt idx="150">
                  <c:v>0.821057133265569</c:v>
                </c:pt>
                <c:pt idx="151">
                  <c:v>0.703707213760008</c:v>
                </c:pt>
                <c:pt idx="152">
                  <c:v>0.615707046598488</c:v>
                </c:pt>
                <c:pt idx="153">
                  <c:v>0.547269741289597</c:v>
                </c:pt>
                <c:pt idx="154">
                  <c:v>0.49252447494387</c:v>
                </c:pt>
                <c:pt idx="155">
                  <c:v>0.447735919225487</c:v>
                </c:pt>
                <c:pt idx="156">
                  <c:v>0.410414202566842</c:v>
                </c:pt>
                <c:pt idx="157">
                  <c:v>0.378835764944354</c:v>
                </c:pt>
                <c:pt idx="158">
                  <c:v>0.351769609741498</c:v>
                </c:pt>
                <c:pt idx="159">
                  <c:v>0.328313079312337</c:v>
                </c:pt>
                <c:pt idx="160">
                  <c:v>0.307789227594738</c:v>
                </c:pt>
                <c:pt idx="161">
                  <c:v>0.289680421285837</c:v>
                </c:pt>
                <c:pt idx="162">
                  <c:v>0.273584078073884</c:v>
                </c:pt>
                <c:pt idx="163">
                  <c:v>0.259182384731991</c:v>
                </c:pt>
                <c:pt idx="164">
                  <c:v>0.246221101303347</c:v>
                </c:pt>
                <c:pt idx="165">
                  <c:v>0.234494422198144</c:v>
                </c:pt>
                <c:pt idx="166">
                  <c:v>0.223833966709936</c:v>
                </c:pt>
                <c:pt idx="167">
                  <c:v>0.214100641988817</c:v>
                </c:pt>
                <c:pt idx="168">
                  <c:v>0.20517854055473</c:v>
                </c:pt>
                <c:pt idx="169">
                  <c:v>0.196970302603479</c:v>
                </c:pt>
                <c:pt idx="170">
                  <c:v>0.189393548687427</c:v>
                </c:pt>
                <c:pt idx="171">
                  <c:v>0.182378105231985</c:v>
                </c:pt>
                <c:pt idx="172">
                  <c:v>0.175863824655256</c:v>
                </c:pt>
                <c:pt idx="173">
                  <c:v>0.169798856549398</c:v>
                </c:pt>
                <c:pt idx="174">
                  <c:v>0.164138264664237</c:v>
                </c:pt>
                <c:pt idx="175">
                  <c:v>0.153878552643947</c:v>
                </c:pt>
                <c:pt idx="176">
                  <c:v>0.144825984127303</c:v>
                </c:pt>
                <c:pt idx="177">
                  <c:v>0.136779349863732</c:v>
                </c:pt>
                <c:pt idx="178">
                  <c:v>0.129579804168705</c:v>
                </c:pt>
                <c:pt idx="179">
                  <c:v>0.123100273147629</c:v>
                </c:pt>
                <c:pt idx="180">
                  <c:v>0.117237889382239</c:v>
                </c:pt>
                <c:pt idx="181">
                  <c:v>0.111908490041023</c:v>
                </c:pt>
                <c:pt idx="182">
                  <c:v>0.107042550369419</c:v>
                </c:pt>
                <c:pt idx="183">
                  <c:v>0.102582133878229</c:v>
                </c:pt>
                <c:pt idx="184">
                  <c:v>0.0984785745357162</c:v>
                </c:pt>
                <c:pt idx="185">
                  <c:v>0.0946906938728092</c:v>
                </c:pt>
                <c:pt idx="186">
                  <c:v>0.0911834143116612</c:v>
                </c:pt>
                <c:pt idx="187">
                  <c:v>0.0879266696558112</c:v>
                </c:pt>
                <c:pt idx="188">
                  <c:v>0.0848945410091561</c:v>
                </c:pt>
                <c:pt idx="189">
                  <c:v>0.0820645655207502</c:v>
                </c:pt>
              </c:numCache>
            </c:numRef>
          </c:xVal>
          <c:yVal>
            <c:numRef>
              <c:f>'300K'!$F$10:$F$199</c:f>
              <c:numCache>
                <c:formatCode>General</c:formatCode>
                <c:ptCount val="190"/>
                <c:pt idx="4">
                  <c:v>19.64601975325834</c:v>
                </c:pt>
                <c:pt idx="5">
                  <c:v>8.493147848139166</c:v>
                </c:pt>
                <c:pt idx="6">
                  <c:v>5.616193210026985</c:v>
                </c:pt>
                <c:pt idx="7">
                  <c:v>4.303081450219124</c:v>
                </c:pt>
                <c:pt idx="8">
                  <c:v>3.554469264354609</c:v>
                </c:pt>
                <c:pt idx="9">
                  <c:v>3.07250578310265</c:v>
                </c:pt>
                <c:pt idx="10">
                  <c:v>2.737288454146522</c:v>
                </c:pt>
                <c:pt idx="11">
                  <c:v>2.491285896111633</c:v>
                </c:pt>
                <c:pt idx="12">
                  <c:v>2.3034754751665</c:v>
                </c:pt>
                <c:pt idx="13">
                  <c:v>2.155667783471471</c:v>
                </c:pt>
                <c:pt idx="14">
                  <c:v>2.03650217693965</c:v>
                </c:pt>
                <c:pt idx="15">
                  <c:v>1.938523198576817</c:v>
                </c:pt>
                <c:pt idx="16">
                  <c:v>1.85663934624269</c:v>
                </c:pt>
                <c:pt idx="17">
                  <c:v>1.787257606582734</c:v>
                </c:pt>
                <c:pt idx="18">
                  <c:v>1.727771781391084</c:v>
                </c:pt>
                <c:pt idx="19">
                  <c:v>1.676246742293405</c:v>
                </c:pt>
                <c:pt idx="20">
                  <c:v>1.631216403815977</c:v>
                </c:pt>
                <c:pt idx="21">
                  <c:v>1.591550382462951</c:v>
                </c:pt>
                <c:pt idx="22">
                  <c:v>1.556363588574596</c:v>
                </c:pt>
                <c:pt idx="23">
                  <c:v>1.524953465541694</c:v>
                </c:pt>
                <c:pt idx="24">
                  <c:v>1.496755505106951</c:v>
                </c:pt>
                <c:pt idx="25">
                  <c:v>1.471311127109795</c:v>
                </c:pt>
                <c:pt idx="26">
                  <c:v>1.448244098856469</c:v>
                </c:pt>
                <c:pt idx="27">
                  <c:v>1.427242962859076</c:v>
                </c:pt>
                <c:pt idx="28">
                  <c:v>1.408047763346197</c:v>
                </c:pt>
                <c:pt idx="29">
                  <c:v>1.390439895462792</c:v>
                </c:pt>
                <c:pt idx="30">
                  <c:v>1.374234254464395</c:v>
                </c:pt>
                <c:pt idx="31">
                  <c:v>1.359273100566691</c:v>
                </c:pt>
                <c:pt idx="32">
                  <c:v>1.345421218565794</c:v>
                </c:pt>
                <c:pt idx="33">
                  <c:v>1.332562065151378</c:v>
                </c:pt>
                <c:pt idx="34">
                  <c:v>1.320594677191621</c:v>
                </c:pt>
                <c:pt idx="35">
                  <c:v>1.309431171746273</c:v>
                </c:pt>
                <c:pt idx="36">
                  <c:v>1.298994710172634</c:v>
                </c:pt>
                <c:pt idx="37">
                  <c:v>1.289217829147859</c:v>
                </c:pt>
                <c:pt idx="38">
                  <c:v>1.280041063960681</c:v>
                </c:pt>
                <c:pt idx="39">
                  <c:v>1.271411806253088</c:v>
                </c:pt>
                <c:pt idx="40">
                  <c:v>1.263283351075828</c:v>
                </c:pt>
                <c:pt idx="41">
                  <c:v>1.255614097763438</c:v>
                </c:pt>
                <c:pt idx="42">
                  <c:v>1.248366876523245</c:v>
                </c:pt>
                <c:pt idx="43">
                  <c:v>1.241508378338005</c:v>
                </c:pt>
                <c:pt idx="44">
                  <c:v>1.235008670218679</c:v>
                </c:pt>
                <c:pt idx="45">
                  <c:v>1.228840781317737</c:v>
                </c:pt>
                <c:pt idx="46">
                  <c:v>1.222980348150656</c:v>
                </c:pt>
                <c:pt idx="47">
                  <c:v>1.217405309343396</c:v>
                </c:pt>
                <c:pt idx="48">
                  <c:v>1.212095642053954</c:v>
                </c:pt>
                <c:pt idx="49">
                  <c:v>1.207033133603344</c:v>
                </c:pt>
                <c:pt idx="50">
                  <c:v>1.20220118296942</c:v>
                </c:pt>
                <c:pt idx="51">
                  <c:v>1.18101148561476</c:v>
                </c:pt>
                <c:pt idx="52">
                  <c:v>1.16377185188624</c:v>
                </c:pt>
                <c:pt idx="53">
                  <c:v>1.149482844487212</c:v>
                </c:pt>
                <c:pt idx="54">
                  <c:v>1.137453756670288</c:v>
                </c:pt>
                <c:pt idx="55">
                  <c:v>1.127192489674418</c:v>
                </c:pt>
                <c:pt idx="56">
                  <c:v>1.118339274380534</c:v>
                </c:pt>
                <c:pt idx="57">
                  <c:v>1.110625187628282</c:v>
                </c:pt>
                <c:pt idx="58">
                  <c:v>1.103845302941753</c:v>
                </c:pt>
                <c:pt idx="59">
                  <c:v>1.097840801706713</c:v>
                </c:pt>
                <c:pt idx="60">
                  <c:v>1.092486748327646</c:v>
                </c:pt>
                <c:pt idx="61">
                  <c:v>1.087683547064191</c:v>
                </c:pt>
                <c:pt idx="62">
                  <c:v>1.083350851875768</c:v>
                </c:pt>
                <c:pt idx="63">
                  <c:v>1.07942314701131</c:v>
                </c:pt>
                <c:pt idx="64">
                  <c:v>1.075846488225793</c:v>
                </c:pt>
                <c:pt idx="65">
                  <c:v>1.072576064737307</c:v>
                </c:pt>
                <c:pt idx="66">
                  <c:v>1.069574351016443</c:v>
                </c:pt>
                <c:pt idx="67">
                  <c:v>1.066809688741799</c:v>
                </c:pt>
                <c:pt idx="68">
                  <c:v>1.064255186724499</c:v>
                </c:pt>
                <c:pt idx="69">
                  <c:v>1.061887858789079</c:v>
                </c:pt>
                <c:pt idx="70">
                  <c:v>1.059687941770706</c:v>
                </c:pt>
                <c:pt idx="71">
                  <c:v>1.05763835129023</c:v>
                </c:pt>
                <c:pt idx="72">
                  <c:v>1.055724243954285</c:v>
                </c:pt>
                <c:pt idx="73">
                  <c:v>1.053932662511751</c:v>
                </c:pt>
                <c:pt idx="74">
                  <c:v>1.052252246222567</c:v>
                </c:pt>
                <c:pt idx="75">
                  <c:v>1.050672992897179</c:v>
                </c:pt>
                <c:pt idx="76">
                  <c:v>1.049186062181233</c:v>
                </c:pt>
                <c:pt idx="77">
                  <c:v>1.047783611993244</c:v>
                </c:pt>
                <c:pt idx="78">
                  <c:v>1.046458661785396</c:v>
                </c:pt>
                <c:pt idx="79">
                  <c:v>1.040799314432522</c:v>
                </c:pt>
                <c:pt idx="80">
                  <c:v>1.036366375299494</c:v>
                </c:pt>
                <c:pt idx="81">
                  <c:v>1.032800738833334</c:v>
                </c:pt>
                <c:pt idx="82">
                  <c:v>1.029870876475159</c:v>
                </c:pt>
                <c:pt idx="83">
                  <c:v>1.027420853377447</c:v>
                </c:pt>
                <c:pt idx="84">
                  <c:v>1.025341829631374</c:v>
                </c:pt>
                <c:pt idx="85">
                  <c:v>1.023555541989123</c:v>
                </c:pt>
                <c:pt idx="86">
                  <c:v>1.022004278123805</c:v>
                </c:pt>
                <c:pt idx="87">
                  <c:v>1.020644550737005</c:v>
                </c:pt>
                <c:pt idx="88">
                  <c:v>1.019442971617795</c:v>
                </c:pt>
                <c:pt idx="89">
                  <c:v>1.018373482352912</c:v>
                </c:pt>
                <c:pt idx="90">
                  <c:v>1.017415448509356</c:v>
                </c:pt>
                <c:pt idx="91">
                  <c:v>1.01655231881922</c:v>
                </c:pt>
                <c:pt idx="92">
                  <c:v>1.015770663218093</c:v>
                </c:pt>
                <c:pt idx="93">
                  <c:v>1.015059470506995</c:v>
                </c:pt>
                <c:pt idx="94">
                  <c:v>1.014409627433991</c:v>
                </c:pt>
                <c:pt idx="95">
                  <c:v>1.013813526795367</c:v>
                </c:pt>
                <c:pt idx="96">
                  <c:v>1.013264768763442</c:v>
                </c:pt>
                <c:pt idx="97">
                  <c:v>1.012757930560979</c:v>
                </c:pt>
                <c:pt idx="98">
                  <c:v>1.012288386910223</c:v>
                </c:pt>
                <c:pt idx="99">
                  <c:v>1.011852168663696</c:v>
                </c:pt>
                <c:pt idx="100">
                  <c:v>1.011445850470397</c:v>
                </c:pt>
                <c:pt idx="101">
                  <c:v>1.009770922063507</c:v>
                </c:pt>
                <c:pt idx="102">
                  <c:v>1.008523550894457</c:v>
                </c:pt>
                <c:pt idx="103">
                  <c:v>1.007558571745585</c:v>
                </c:pt>
                <c:pt idx="104">
                  <c:v>1.006789848340884</c:v>
                </c:pt>
                <c:pt idx="105">
                  <c:v>1.006163040248976</c:v>
                </c:pt>
                <c:pt idx="106">
                  <c:v>1.005642172121867</c:v>
                </c:pt>
                <c:pt idx="107">
                  <c:v>1.00520248013653</c:v>
                </c:pt>
                <c:pt idx="108">
                  <c:v>1.004826360363834</c:v>
                </c:pt>
                <c:pt idx="109">
                  <c:v>1.004500955655577</c:v>
                </c:pt>
                <c:pt idx="110">
                  <c:v>1.004216656821155</c:v>
                </c:pt>
                <c:pt idx="111">
                  <c:v>1.003966137966652</c:v>
                </c:pt>
                <c:pt idx="112">
                  <c:v>1.003743716357845</c:v>
                </c:pt>
                <c:pt idx="113">
                  <c:v>1.003544916203142</c:v>
                </c:pt>
                <c:pt idx="114">
                  <c:v>1.003366164392325</c:v>
                </c:pt>
                <c:pt idx="115">
                  <c:v>1.003204573857814</c:v>
                </c:pt>
                <c:pt idx="116">
                  <c:v>1.003057786467762</c:v>
                </c:pt>
                <c:pt idx="117">
                  <c:v>1.002923857201401</c:v>
                </c:pt>
                <c:pt idx="118">
                  <c:v>1.002801167482371</c:v>
                </c:pt>
                <c:pt idx="119">
                  <c:v>1.002688359451309</c:v>
                </c:pt>
                <c:pt idx="120">
                  <c:v>1.00258428550401</c:v>
                </c:pt>
                <c:pt idx="121">
                  <c:v>1.00248796911293</c:v>
                </c:pt>
                <c:pt idx="122">
                  <c:v>1.002398574094342</c:v>
                </c:pt>
                <c:pt idx="123">
                  <c:v>1.00231538027081</c:v>
                </c:pt>
                <c:pt idx="124">
                  <c:v>1.002237764028368</c:v>
                </c:pt>
                <c:pt idx="125">
                  <c:v>1.002165182657226</c:v>
                </c:pt>
                <c:pt idx="126">
                  <c:v>1.002097161643992</c:v>
                </c:pt>
                <c:pt idx="127">
                  <c:v>1.001973183148417</c:v>
                </c:pt>
                <c:pt idx="128">
                  <c:v>1.001863044879667</c:v>
                </c:pt>
                <c:pt idx="129">
                  <c:v>1.001764551812716</c:v>
                </c:pt>
                <c:pt idx="130">
                  <c:v>1.001675949780417</c:v>
                </c:pt>
                <c:pt idx="131">
                  <c:v>1.001523002968264</c:v>
                </c:pt>
                <c:pt idx="132">
                  <c:v>1.001395637284749</c:v>
                </c:pt>
                <c:pt idx="133">
                  <c:v>1.001287930183024</c:v>
                </c:pt>
                <c:pt idx="134">
                  <c:v>1.001195656378574</c:v>
                </c:pt>
                <c:pt idx="135">
                  <c:v>1.001115720503721</c:v>
                </c:pt>
                <c:pt idx="136">
                  <c:v>1.001045803077098</c:v>
                </c:pt>
                <c:pt idx="137">
                  <c:v>1.00098413173498</c:v>
                </c:pt>
                <c:pt idx="138">
                  <c:v>1.00092932889755</c:v>
                </c:pt>
                <c:pt idx="139">
                  <c:v>1.000880307647386</c:v>
                </c:pt>
                <c:pt idx="140">
                  <c:v>1.000836198910332</c:v>
                </c:pt>
                <c:pt idx="141">
                  <c:v>1.000796299483663</c:v>
                </c:pt>
                <c:pt idx="142">
                  <c:v>1.000760034265593</c:v>
                </c:pt>
                <c:pt idx="143">
                  <c:v>1.000726928356057</c:v>
                </c:pt>
                <c:pt idx="144">
                  <c:v>1.000696586144569</c:v>
                </c:pt>
                <c:pt idx="145">
                  <c:v>1.000668675425482</c:v>
                </c:pt>
                <c:pt idx="146">
                  <c:v>1.000642915184914</c:v>
                </c:pt>
                <c:pt idx="147">
                  <c:v>1.000619066105937</c:v>
                </c:pt>
                <c:pt idx="148">
                  <c:v>1.000596923111449</c:v>
                </c:pt>
                <c:pt idx="149">
                  <c:v>1.000576309452134</c:v>
                </c:pt>
                <c:pt idx="150">
                  <c:v>1.000557071978515</c:v>
                </c:pt>
                <c:pt idx="151">
                  <c:v>1.000477393841916</c:v>
                </c:pt>
                <c:pt idx="152">
                  <c:v>1.000417656346556</c:v>
                </c:pt>
                <c:pt idx="153">
                  <c:v>1.00037120635437</c:v>
                </c:pt>
                <c:pt idx="154">
                  <c:v>1.000334054236474</c:v>
                </c:pt>
                <c:pt idx="155">
                  <c:v>1.000303662255334</c:v>
                </c:pt>
                <c:pt idx="156">
                  <c:v>1.000278339183138</c:v>
                </c:pt>
                <c:pt idx="157">
                  <c:v>1.000256914509019</c:v>
                </c:pt>
                <c:pt idx="158">
                  <c:v>1.000238552356196</c:v>
                </c:pt>
                <c:pt idx="159">
                  <c:v>1.000222639874289</c:v>
                </c:pt>
                <c:pt idx="160">
                  <c:v>1.000208717506663</c:v>
                </c:pt>
                <c:pt idx="161">
                  <c:v>1.000196433881557</c:v>
                </c:pt>
                <c:pt idx="162">
                  <c:v>1.000185515746592</c:v>
                </c:pt>
                <c:pt idx="163">
                  <c:v>1.000175747401866</c:v>
                </c:pt>
                <c:pt idx="164">
                  <c:v>1.000166956305738</c:v>
                </c:pt>
                <c:pt idx="165">
                  <c:v>1.000159002794909</c:v>
                </c:pt>
                <c:pt idx="166">
                  <c:v>1.000151772609188</c:v>
                </c:pt>
                <c:pt idx="167">
                  <c:v>1.000145171367047</c:v>
                </c:pt>
                <c:pt idx="168">
                  <c:v>1.000139120422766</c:v>
                </c:pt>
                <c:pt idx="169">
                  <c:v>1.000133553718208</c:v>
                </c:pt>
                <c:pt idx="170">
                  <c:v>1.000128415361341</c:v>
                </c:pt>
                <c:pt idx="171">
                  <c:v>1.000123657743032</c:v>
                </c:pt>
                <c:pt idx="172">
                  <c:v>1.000119240057512</c:v>
                </c:pt>
                <c:pt idx="173">
                  <c:v>1.000115127129039</c:v>
                </c:pt>
                <c:pt idx="174">
                  <c:v>1.000111288473297</c:v>
                </c:pt>
                <c:pt idx="175">
                  <c:v>1.000104331100478</c:v>
                </c:pt>
                <c:pt idx="176">
                  <c:v>1.000098192446237</c:v>
                </c:pt>
                <c:pt idx="177">
                  <c:v>1.00009273602534</c:v>
                </c:pt>
                <c:pt idx="178">
                  <c:v>1.000087854092698</c:v>
                </c:pt>
                <c:pt idx="179">
                  <c:v>1.00008346045681</c:v>
                </c:pt>
                <c:pt idx="180">
                  <c:v>1.000079485346911</c:v>
                </c:pt>
                <c:pt idx="181">
                  <c:v>1.000075871680282</c:v>
                </c:pt>
                <c:pt idx="182">
                  <c:v>1.000072572303456</c:v>
                </c:pt>
                <c:pt idx="183">
                  <c:v>1.00006954792327</c:v>
                </c:pt>
                <c:pt idx="184">
                  <c:v>1.00006676553453</c:v>
                </c:pt>
                <c:pt idx="185">
                  <c:v>1.000064197210593</c:v>
                </c:pt>
                <c:pt idx="186">
                  <c:v>1.000061819162748</c:v>
                </c:pt>
                <c:pt idx="187">
                  <c:v>1.000059611001183</c:v>
                </c:pt>
                <c:pt idx="188">
                  <c:v>1.000057555148887</c:v>
                </c:pt>
                <c:pt idx="189">
                  <c:v>1.00005563637278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'300K'!$H$9</c:f>
              <c:strCache>
                <c:ptCount val="1"/>
                <c:pt idx="0">
                  <c:v>PV/nRT: He</c:v>
                </c:pt>
              </c:strCache>
            </c:strRef>
          </c:tx>
          <c:xVal>
            <c:numRef>
              <c:f>'300K'!$G$10:$G$199</c:f>
              <c:numCache>
                <c:formatCode>General</c:formatCode>
                <c:ptCount val="190"/>
                <c:pt idx="2">
                  <c:v>82000.79861111163</c:v>
                </c:pt>
                <c:pt idx="3">
                  <c:v>10653.03447388732</c:v>
                </c:pt>
                <c:pt idx="4">
                  <c:v>5681.621381110587</c:v>
                </c:pt>
                <c:pt idx="5">
                  <c:v>3869.73015873016</c:v>
                </c:pt>
                <c:pt idx="6">
                  <c:v>2932.723315135542</c:v>
                </c:pt>
                <c:pt idx="7">
                  <c:v>2360.598817482447</c:v>
                </c:pt>
                <c:pt idx="8">
                  <c:v>1975.151686239084</c:v>
                </c:pt>
                <c:pt idx="9">
                  <c:v>1697.923503089708</c:v>
                </c:pt>
                <c:pt idx="10">
                  <c:v>1488.994248466258</c:v>
                </c:pt>
                <c:pt idx="11">
                  <c:v>1325.914835879707</c:v>
                </c:pt>
                <c:pt idx="12">
                  <c:v>1195.095723242275</c:v>
                </c:pt>
                <c:pt idx="13">
                  <c:v>1087.830876431545</c:v>
                </c:pt>
                <c:pt idx="14">
                  <c:v>998.286072530864</c:v>
                </c:pt>
                <c:pt idx="15">
                  <c:v>922.4056273764259</c:v>
                </c:pt>
                <c:pt idx="16">
                  <c:v>857.2830461872998</c:v>
                </c:pt>
                <c:pt idx="17">
                  <c:v>800.781146015836</c:v>
                </c:pt>
                <c:pt idx="18">
                  <c:v>751.2934581727428</c:v>
                </c:pt>
                <c:pt idx="19">
                  <c:v>707.5892055480252</c:v>
                </c:pt>
                <c:pt idx="20">
                  <c:v>668.709595959596</c:v>
                </c:pt>
                <c:pt idx="21">
                  <c:v>633.8966562789521</c:v>
                </c:pt>
                <c:pt idx="22">
                  <c:v>602.5432910398571</c:v>
                </c:pt>
                <c:pt idx="23">
                  <c:v>574.1575327745541</c:v>
                </c:pt>
                <c:pt idx="24">
                  <c:v>548.3364934740327</c:v>
                </c:pt>
                <c:pt idx="25">
                  <c:v>524.7470798254507</c:v>
                </c:pt>
                <c:pt idx="26">
                  <c:v>503.1115088950233</c:v>
                </c:pt>
                <c:pt idx="27">
                  <c:v>483.1962861254677</c:v>
                </c:pt>
                <c:pt idx="28">
                  <c:v>464.8037173667791</c:v>
                </c:pt>
                <c:pt idx="29">
                  <c:v>447.7653005256057</c:v>
                </c:pt>
                <c:pt idx="30">
                  <c:v>431.936528641207</c:v>
                </c:pt>
                <c:pt idx="31">
                  <c:v>417.192764863681</c:v>
                </c:pt>
                <c:pt idx="32">
                  <c:v>403.4259400277517</c:v>
                </c:pt>
                <c:pt idx="33">
                  <c:v>390.5418876369762</c:v>
                </c:pt>
                <c:pt idx="34">
                  <c:v>378.4581772232427</c:v>
                </c:pt>
                <c:pt idx="35">
                  <c:v>367.1023406513596</c:v>
                </c:pt>
                <c:pt idx="36">
                  <c:v>356.4104106756852</c:v>
                </c:pt>
                <c:pt idx="37">
                  <c:v>346.3257094506047</c:v>
                </c:pt>
                <c:pt idx="38">
                  <c:v>336.7978385056472</c:v>
                </c:pt>
                <c:pt idx="39">
                  <c:v>327.7818321549507</c:v>
                </c:pt>
                <c:pt idx="40">
                  <c:v>319.2374442988204</c:v>
                </c:pt>
                <c:pt idx="41">
                  <c:v>311.1285447241777</c:v>
                </c:pt>
                <c:pt idx="42">
                  <c:v>303.4226057793628</c:v>
                </c:pt>
                <c:pt idx="43">
                  <c:v>296.0902640229049</c:v>
                </c:pt>
                <c:pt idx="44">
                  <c:v>289.1049443736606</c:v>
                </c:pt>
                <c:pt idx="45">
                  <c:v>282.4425366059202</c:v>
                </c:pt>
                <c:pt idx="46">
                  <c:v>276.0811158764186</c:v>
                </c:pt>
                <c:pt idx="47">
                  <c:v>270.0007004455242</c:v>
                </c:pt>
                <c:pt idx="48">
                  <c:v>264.1830409420761</c:v>
                </c:pt>
                <c:pt idx="49">
                  <c:v>258.6114364815756</c:v>
                </c:pt>
                <c:pt idx="50">
                  <c:v>253.2705737279335</c:v>
                </c:pt>
                <c:pt idx="51">
                  <c:v>229.5720885959688</c:v>
                </c:pt>
                <c:pt idx="52">
                  <c:v>209.9369022759577</c:v>
                </c:pt>
                <c:pt idx="53">
                  <c:v>193.4013090525204</c:v>
                </c:pt>
                <c:pt idx="54">
                  <c:v>179.2842563508804</c:v>
                </c:pt>
                <c:pt idx="55">
                  <c:v>167.0907458958816</c:v>
                </c:pt>
                <c:pt idx="56">
                  <c:v>156.4523293286889</c:v>
                </c:pt>
                <c:pt idx="57">
                  <c:v>147.0890757450324</c:v>
                </c:pt>
                <c:pt idx="58">
                  <c:v>138.7844824163358</c:v>
                </c:pt>
                <c:pt idx="59">
                  <c:v>131.3684642939301</c:v>
                </c:pt>
                <c:pt idx="60">
                  <c:v>124.7055411475941</c:v>
                </c:pt>
                <c:pt idx="61">
                  <c:v>118.6864587790827</c:v>
                </c:pt>
                <c:pt idx="62">
                  <c:v>113.2221331291416</c:v>
                </c:pt>
                <c:pt idx="63">
                  <c:v>108.2391989394609</c:v>
                </c:pt>
                <c:pt idx="64">
                  <c:v>103.6766878178627</c:v>
                </c:pt>
                <c:pt idx="65">
                  <c:v>99.48351486777976</c:v>
                </c:pt>
                <c:pt idx="66">
                  <c:v>95.6165531663309</c:v>
                </c:pt>
                <c:pt idx="67">
                  <c:v>92.03914166163968</c:v>
                </c:pt>
                <c:pt idx="68">
                  <c:v>88.719916757148</c:v>
                </c:pt>
                <c:pt idx="69">
                  <c:v>85.63188849954366</c:v>
                </c:pt>
                <c:pt idx="70">
                  <c:v>82.75170362860697</c:v>
                </c:pt>
                <c:pt idx="71">
                  <c:v>80.05905282007143</c:v>
                </c:pt>
                <c:pt idx="72">
                  <c:v>77.53619023812311</c:v>
                </c:pt>
                <c:pt idx="73">
                  <c:v>75.16754132606151</c:v>
                </c:pt>
                <c:pt idx="74">
                  <c:v>72.9393804858977</c:v>
                </c:pt>
                <c:pt idx="75">
                  <c:v>70.83956453351057</c:v>
                </c:pt>
                <c:pt idx="76">
                  <c:v>68.85731098245043</c:v>
                </c:pt>
                <c:pt idx="77">
                  <c:v>66.9830125983972</c:v>
                </c:pt>
                <c:pt idx="78">
                  <c:v>65.20808148418813</c:v>
                </c:pt>
                <c:pt idx="79">
                  <c:v>57.57966968141023</c:v>
                </c:pt>
                <c:pt idx="80">
                  <c:v>51.54951224018474</c:v>
                </c:pt>
                <c:pt idx="81">
                  <c:v>46.66287599537076</c:v>
                </c:pt>
                <c:pt idx="82">
                  <c:v>42.62261249927699</c:v>
                </c:pt>
                <c:pt idx="83">
                  <c:v>39.2263312948121</c:v>
                </c:pt>
                <c:pt idx="84">
                  <c:v>36.33141363421015</c:v>
                </c:pt>
                <c:pt idx="85">
                  <c:v>33.8344624535316</c:v>
                </c:pt>
                <c:pt idx="86">
                  <c:v>31.6586857730581</c:v>
                </c:pt>
                <c:pt idx="87">
                  <c:v>29.74585613861266</c:v>
                </c:pt>
                <c:pt idx="88">
                  <c:v>28.05102002950114</c:v>
                </c:pt>
                <c:pt idx="89">
                  <c:v>26.53891907846515</c:v>
                </c:pt>
                <c:pt idx="90">
                  <c:v>25.18150995595616</c:v>
                </c:pt>
                <c:pt idx="91">
                  <c:v>23.95620855845017</c:v>
                </c:pt>
                <c:pt idx="92">
                  <c:v>22.84462316184234</c:v>
                </c:pt>
                <c:pt idx="93">
                  <c:v>21.83162471696222</c:v>
                </c:pt>
                <c:pt idx="94">
                  <c:v>20.90465405296268</c:v>
                </c:pt>
                <c:pt idx="95">
                  <c:v>20.05319842518144</c:v>
                </c:pt>
                <c:pt idx="96">
                  <c:v>19.26839100358052</c:v>
                </c:pt>
                <c:pt idx="97">
                  <c:v>18.54270088296008</c:v>
                </c:pt>
                <c:pt idx="98">
                  <c:v>17.86969061162211</c:v>
                </c:pt>
                <c:pt idx="99">
                  <c:v>17.24382468195775</c:v>
                </c:pt>
                <c:pt idx="100">
                  <c:v>16.66031690939059</c:v>
                </c:pt>
                <c:pt idx="101">
                  <c:v>14.24942256731691</c:v>
                </c:pt>
                <c:pt idx="102">
                  <c:v>12.44808583843546</c:v>
                </c:pt>
                <c:pt idx="103">
                  <c:v>11.05107311816151</c:v>
                </c:pt>
                <c:pt idx="104">
                  <c:v>9.935988897629526</c:v>
                </c:pt>
                <c:pt idx="105">
                  <c:v>9.025311545117757</c:v>
                </c:pt>
                <c:pt idx="106">
                  <c:v>8.267554725666093</c:v>
                </c:pt>
                <c:pt idx="107">
                  <c:v>7.627184144513462</c:v>
                </c:pt>
                <c:pt idx="108">
                  <c:v>7.078883616465312</c:v>
                </c:pt>
                <c:pt idx="109">
                  <c:v>6.604128528710337</c:v>
                </c:pt>
                <c:pt idx="110">
                  <c:v>6.189051507840203</c:v>
                </c:pt>
                <c:pt idx="111">
                  <c:v>5.823065379543339</c:v>
                </c:pt>
                <c:pt idx="112">
                  <c:v>5.49794744138057</c:v>
                </c:pt>
                <c:pt idx="113">
                  <c:v>5.20721428428169</c:v>
                </c:pt>
                <c:pt idx="114">
                  <c:v>4.94568501231839</c:v>
                </c:pt>
                <c:pt idx="115">
                  <c:v>4.709169791872893</c:v>
                </c:pt>
                <c:pt idx="116">
                  <c:v>4.4942436894187</c:v>
                </c:pt>
                <c:pt idx="117">
                  <c:v>4.298079738910377</c:v>
                </c:pt>
                <c:pt idx="118">
                  <c:v>4.118323898705442</c:v>
                </c:pt>
                <c:pt idx="119">
                  <c:v>3.953000126744936</c:v>
                </c:pt>
                <c:pt idx="120">
                  <c:v>3.800437437184483</c:v>
                </c:pt>
                <c:pt idx="121">
                  <c:v>3.659213220605877</c:v>
                </c:pt>
                <c:pt idx="122">
                  <c:v>3.528108748863132</c:v>
                </c:pt>
                <c:pt idx="123">
                  <c:v>3.406073914331589</c:v>
                </c:pt>
                <c:pt idx="124">
                  <c:v>3.292199042414028</c:v>
                </c:pt>
                <c:pt idx="125">
                  <c:v>3.185692175489415</c:v>
                </c:pt>
                <c:pt idx="126">
                  <c:v>3.085860628067682</c:v>
                </c:pt>
                <c:pt idx="127">
                  <c:v>2.903861286296858</c:v>
                </c:pt>
                <c:pt idx="128">
                  <c:v>2.742134408221485</c:v>
                </c:pt>
                <c:pt idx="129">
                  <c:v>2.597471532254997</c:v>
                </c:pt>
                <c:pt idx="130">
                  <c:v>2.467307326533885</c:v>
                </c:pt>
                <c:pt idx="131">
                  <c:v>2.242550465921203</c:v>
                </c:pt>
                <c:pt idx="132">
                  <c:v>2.055322924912117</c:v>
                </c:pt>
                <c:pt idx="133">
                  <c:v>1.896949184678831</c:v>
                </c:pt>
                <c:pt idx="134">
                  <c:v>1.76123640799286</c:v>
                </c:pt>
                <c:pt idx="135">
                  <c:v>1.643645644019773</c:v>
                </c:pt>
                <c:pt idx="136">
                  <c:v>1.540774266063735</c:v>
                </c:pt>
                <c:pt idx="137">
                  <c:v>1.450021318784602</c:v>
                </c:pt>
                <c:pt idx="138">
                  <c:v>1.369364554992262</c:v>
                </c:pt>
                <c:pt idx="139">
                  <c:v>1.297207964769526</c:v>
                </c:pt>
                <c:pt idx="140">
                  <c:v>1.232275097011208</c:v>
                </c:pt>
                <c:pt idx="141">
                  <c:v>1.173532892982138</c:v>
                </c:pt>
                <c:pt idx="142">
                  <c:v>1.120136313654834</c:v>
                </c:pt>
                <c:pt idx="143">
                  <c:v>1.071387426131967</c:v>
                </c:pt>
                <c:pt idx="144">
                  <c:v>1.026704727991374</c:v>
                </c:pt>
                <c:pt idx="145">
                  <c:v>0.985599840371552</c:v>
                </c:pt>
                <c:pt idx="146">
                  <c:v>0.947659584200067</c:v>
                </c:pt>
                <c:pt idx="147">
                  <c:v>0.912532042779694</c:v>
                </c:pt>
                <c:pt idx="148">
                  <c:v>0.879915613347234</c:v>
                </c:pt>
                <c:pt idx="149">
                  <c:v>0.849550325572767</c:v>
                </c:pt>
                <c:pt idx="150">
                  <c:v>0.821210897652479</c:v>
                </c:pt>
                <c:pt idx="151">
                  <c:v>0.703820197505634</c:v>
                </c:pt>
                <c:pt idx="152">
                  <c:v>0.615793557810659</c:v>
                </c:pt>
                <c:pt idx="153">
                  <c:v>0.547338100762369</c:v>
                </c:pt>
                <c:pt idx="154">
                  <c:v>0.492579849313935</c:v>
                </c:pt>
                <c:pt idx="155">
                  <c:v>0.447781685329199</c:v>
                </c:pt>
                <c:pt idx="156">
                  <c:v>0.410452660320132</c:v>
                </c:pt>
                <c:pt idx="157">
                  <c:v>0.378868534771882</c:v>
                </c:pt>
                <c:pt idx="158">
                  <c:v>0.351797866164337</c:v>
                </c:pt>
                <c:pt idx="159">
                  <c:v>0.328337694404872</c:v>
                </c:pt>
                <c:pt idx="160">
                  <c:v>0.307810862421449</c:v>
                </c:pt>
                <c:pt idx="161">
                  <c:v>0.289699586065607</c:v>
                </c:pt>
                <c:pt idx="162">
                  <c:v>0.273601172874248</c:v>
                </c:pt>
                <c:pt idx="163">
                  <c:v>0.259197727666581</c:v>
                </c:pt>
                <c:pt idx="164">
                  <c:v>0.246234948490962</c:v>
                </c:pt>
                <c:pt idx="165">
                  <c:v>0.234506982160722</c:v>
                </c:pt>
                <c:pt idx="166">
                  <c:v>0.223845410936637</c:v>
                </c:pt>
                <c:pt idx="167">
                  <c:v>0.214111112806466</c:v>
                </c:pt>
                <c:pt idx="168">
                  <c:v>0.205188157073157</c:v>
                </c:pt>
                <c:pt idx="169">
                  <c:v>0.196979165263517</c:v>
                </c:pt>
                <c:pt idx="170">
                  <c:v>0.189401742780248</c:v>
                </c:pt>
                <c:pt idx="171">
                  <c:v>0.182385703651318</c:v>
                </c:pt>
                <c:pt idx="172">
                  <c:v>0.175870890070709</c:v>
                </c:pt>
                <c:pt idx="173">
                  <c:v>0.169805443138118</c:v>
                </c:pt>
                <c:pt idx="174">
                  <c:v>0.164144419502184</c:v>
                </c:pt>
                <c:pt idx="175">
                  <c:v>0.153883962227962</c:v>
                </c:pt>
                <c:pt idx="176">
                  <c:v>0.144830776053656</c:v>
                </c:pt>
                <c:pt idx="177">
                  <c:v>0.136783624179956</c:v>
                </c:pt>
                <c:pt idx="178">
                  <c:v>0.129583640426215</c:v>
                </c:pt>
                <c:pt idx="179">
                  <c:v>0.123103735393665</c:v>
                </c:pt>
                <c:pt idx="180">
                  <c:v>0.117241029760851</c:v>
                </c:pt>
                <c:pt idx="181">
                  <c:v>0.111911351435122</c:v>
                </c:pt>
                <c:pt idx="182">
                  <c:v>0.107045168369122</c:v>
                </c:pt>
                <c:pt idx="183">
                  <c:v>0.102584538267726</c:v>
                </c:pt>
                <c:pt idx="184">
                  <c:v>0.0984807904306557</c:v>
                </c:pt>
                <c:pt idx="185">
                  <c:v>0.0946927426004179</c:v>
                </c:pt>
                <c:pt idx="186">
                  <c:v>0.0911853140990142</c:v>
                </c:pt>
                <c:pt idx="187">
                  <c:v>0.0879284361733261</c:v>
                </c:pt>
                <c:pt idx="188">
                  <c:v>0.0848961878036333</c:v>
                </c:pt>
                <c:pt idx="189">
                  <c:v>0.082066104363288</c:v>
                </c:pt>
              </c:numCache>
            </c:numRef>
          </c:xVal>
          <c:yVal>
            <c:numRef>
              <c:f>'300K'!$H$10:$H$199</c:f>
              <c:numCache>
                <c:formatCode>General</c:formatCode>
                <c:ptCount val="190"/>
                <c:pt idx="2">
                  <c:v>79.94228477807617</c:v>
                </c:pt>
                <c:pt idx="3">
                  <c:v>11.25107223661834</c:v>
                </c:pt>
                <c:pt idx="4">
                  <c:v>6.462157716755888</c:v>
                </c:pt>
                <c:pt idx="5">
                  <c:v>4.715732584365293</c:v>
                </c:pt>
                <c:pt idx="6">
                  <c:v>3.812135270303735</c:v>
                </c:pt>
                <c:pt idx="7">
                  <c:v>3.260230717133934</c:v>
                </c:pt>
                <c:pt idx="8">
                  <c:v>2.888352453676458</c:v>
                </c:pt>
                <c:pt idx="9">
                  <c:v>2.62089093823255</c:v>
                </c:pt>
                <c:pt idx="10">
                  <c:v>2.419358596906747</c:v>
                </c:pt>
                <c:pt idx="11">
                  <c:v>2.262101840399208</c:v>
                </c:pt>
                <c:pt idx="12">
                  <c:v>2.136006654588516</c:v>
                </c:pt>
                <c:pt idx="13">
                  <c:v>2.032667979358642</c:v>
                </c:pt>
                <c:pt idx="14">
                  <c:v>1.94645103101314</c:v>
                </c:pt>
                <c:pt idx="15">
                  <c:v>1.873437377886965</c:v>
                </c:pt>
                <c:pt idx="16">
                  <c:v>1.810818035654383</c:v>
                </c:pt>
                <c:pt idx="17">
                  <c:v>1.756527008077632</c:v>
                </c:pt>
                <c:pt idx="18">
                  <c:v>1.70901103492053</c:v>
                </c:pt>
                <c:pt idx="19">
                  <c:v>1.667079938329087</c:v>
                </c:pt>
                <c:pt idx="20">
                  <c:v>1.629806473213736</c:v>
                </c:pt>
                <c:pt idx="21">
                  <c:v>1.596457579384801</c:v>
                </c:pt>
                <c:pt idx="22">
                  <c:v>1.566446121803187</c:v>
                </c:pt>
                <c:pt idx="23">
                  <c:v>1.539296334516231</c:v>
                </c:pt>
                <c:pt idx="24">
                  <c:v>1.514618634992048</c:v>
                </c:pt>
                <c:pt idx="25">
                  <c:v>1.492090973587682</c:v>
                </c:pt>
                <c:pt idx="26">
                  <c:v>1.471444822505552</c:v>
                </c:pt>
                <c:pt idx="27">
                  <c:v>1.452454511872801</c:v>
                </c:pt>
                <c:pt idx="28">
                  <c:v>1.434929016161963</c:v>
                </c:pt>
                <c:pt idx="29">
                  <c:v>1.418705558574916</c:v>
                </c:pt>
                <c:pt idx="30">
                  <c:v>1.40364458084721</c:v>
                </c:pt>
                <c:pt idx="31">
                  <c:v>1.389625750216179</c:v>
                </c:pt>
                <c:pt idx="32">
                  <c:v>1.376544762463693</c:v>
                </c:pt>
                <c:pt idx="33">
                  <c:v>1.364310761913235</c:v>
                </c:pt>
                <c:pt idx="34">
                  <c:v>1.352844243872183</c:v>
                </c:pt>
                <c:pt idx="35">
                  <c:v>1.342075337501926</c:v>
                </c:pt>
                <c:pt idx="36">
                  <c:v>1.331942391021329</c:v>
                </c:pt>
                <c:pt idx="37">
                  <c:v>1.322390798942111</c:v>
                </c:pt>
                <c:pt idx="38">
                  <c:v>1.313372024394434</c:v>
                </c:pt>
                <c:pt idx="39">
                  <c:v>1.304842779721554</c:v>
                </c:pt>
                <c:pt idx="40">
                  <c:v>1.296764336253231</c:v>
                </c:pt>
                <c:pt idx="41">
                  <c:v>1.289101940119674</c:v>
                </c:pt>
                <c:pt idx="42">
                  <c:v>1.281824315584277</c:v>
                </c:pt>
                <c:pt idx="43">
                  <c:v>1.27490324097928</c:v>
                </c:pt>
                <c:pt idx="44">
                  <c:v>1.268313185163513</c:v>
                </c:pt>
                <c:pt idx="45">
                  <c:v>1.262030994664523</c:v>
                </c:pt>
                <c:pt idx="46">
                  <c:v>1.256035623452713</c:v>
                </c:pt>
                <c:pt idx="47">
                  <c:v>1.250307898724095</c:v>
                </c:pt>
                <c:pt idx="48">
                  <c:v>1.244830317218329</c:v>
                </c:pt>
                <c:pt idx="49">
                  <c:v>1.239586867528878</c:v>
                </c:pt>
                <c:pt idx="50">
                  <c:v>1.234562874618248</c:v>
                </c:pt>
                <c:pt idx="51">
                  <c:v>1.212298786151432</c:v>
                </c:pt>
                <c:pt idx="52">
                  <c:v>1.193889280958407</c:v>
                </c:pt>
                <c:pt idx="53">
                  <c:v>1.178414020549113</c:v>
                </c:pt>
                <c:pt idx="54">
                  <c:v>1.165223861245465</c:v>
                </c:pt>
                <c:pt idx="55">
                  <c:v>1.153847867507509</c:v>
                </c:pt>
                <c:pt idx="56">
                  <c:v>1.143936115003818</c:v>
                </c:pt>
                <c:pt idx="57">
                  <c:v>1.135223185943462</c:v>
                </c:pt>
                <c:pt idx="58">
                  <c:v>1.127504122319732</c:v>
                </c:pt>
                <c:pt idx="59">
                  <c:v>1.12061814532965</c:v>
                </c:pt>
                <c:pt idx="60">
                  <c:v>1.114437365036587</c:v>
                </c:pt>
                <c:pt idx="61">
                  <c:v>1.108858782971363</c:v>
                </c:pt>
                <c:pt idx="62">
                  <c:v>1.103798519416443</c:v>
                </c:pt>
                <c:pt idx="63">
                  <c:v>1.099187575548998</c:v>
                </c:pt>
                <c:pt idx="64">
                  <c:v>1.094968674654492</c:v>
                </c:pt>
                <c:pt idx="65">
                  <c:v>1.091093874981743</c:v>
                </c:pt>
                <c:pt idx="66">
                  <c:v>1.087522742975573</c:v>
                </c:pt>
                <c:pt idx="67">
                  <c:v>1.0842209392264</c:v>
                </c:pt>
                <c:pt idx="68">
                  <c:v>1.081159112322057</c:v>
                </c:pt>
                <c:pt idx="69">
                  <c:v>1.078312025138457</c:v>
                </c:pt>
                <c:pt idx="70">
                  <c:v>1.075657858524423</c:v>
                </c:pt>
                <c:pt idx="71">
                  <c:v>1.073177651743585</c:v>
                </c:pt>
                <c:pt idx="72">
                  <c:v>1.070854849336334</c:v>
                </c:pt>
                <c:pt idx="73">
                  <c:v>1.068674931518463</c:v>
                </c:pt>
                <c:pt idx="74">
                  <c:v>1.066625110688244</c:v>
                </c:pt>
                <c:pt idx="75">
                  <c:v>1.064694080648262</c:v>
                </c:pt>
                <c:pt idx="76">
                  <c:v>1.062871808161961</c:v>
                </c:pt>
                <c:pt idx="77">
                  <c:v>1.06114935873649</c:v>
                </c:pt>
                <c:pt idx="78">
                  <c:v>1.059518750250843</c:v>
                </c:pt>
                <c:pt idx="79">
                  <c:v>1.052516506484467</c:v>
                </c:pt>
                <c:pt idx="80">
                  <c:v>1.04698822487986</c:v>
                </c:pt>
                <c:pt idx="81">
                  <c:v>1.042512868529284</c:v>
                </c:pt>
                <c:pt idx="82">
                  <c:v>1.038815805490543</c:v>
                </c:pt>
                <c:pt idx="83">
                  <c:v>1.035710266537813</c:v>
                </c:pt>
                <c:pt idx="84">
                  <c:v>1.033064812086567</c:v>
                </c:pt>
                <c:pt idx="85">
                  <c:v>1.030784257053729</c:v>
                </c:pt>
                <c:pt idx="86">
                  <c:v>1.028797977839243</c:v>
                </c:pt>
                <c:pt idx="87">
                  <c:v>1.027052470461482</c:v>
                </c:pt>
                <c:pt idx="88">
                  <c:v>1.025506459767285</c:v>
                </c:pt>
                <c:pt idx="89">
                  <c:v>1.024127594627585</c:v>
                </c:pt>
                <c:pt idx="90">
                  <c:v>1.022890159881232</c:v>
                </c:pt>
                <c:pt idx="91">
                  <c:v>1.021773457891489</c:v>
                </c:pt>
                <c:pt idx="92">
                  <c:v>1.020760641726646</c:v>
                </c:pt>
                <c:pt idx="93">
                  <c:v>1.01983785947301</c:v>
                </c:pt>
                <c:pt idx="94">
                  <c:v>1.018993617010123</c:v>
                </c:pt>
                <c:pt idx="95">
                  <c:v>1.018218296834706</c:v>
                </c:pt>
                <c:pt idx="96">
                  <c:v>1.017503790098898</c:v>
                </c:pt>
                <c:pt idx="97">
                  <c:v>1.016843211958572</c:v>
                </c:pt>
                <c:pt idx="98">
                  <c:v>1.016230679026361</c:v>
                </c:pt>
                <c:pt idx="99">
                  <c:v>1.015661133676121</c:v>
                </c:pt>
                <c:pt idx="100">
                  <c:v>1.015130204081806</c:v>
                </c:pt>
                <c:pt idx="101">
                  <c:v>1.012937261061199</c:v>
                </c:pt>
                <c:pt idx="102">
                  <c:v>1.011299523798477</c:v>
                </c:pt>
                <c:pt idx="103">
                  <c:v>1.010029836536818</c:v>
                </c:pt>
                <c:pt idx="104">
                  <c:v>1.009016664394907</c:v>
                </c:pt>
                <c:pt idx="105">
                  <c:v>1.008189404056944</c:v>
                </c:pt>
                <c:pt idx="106">
                  <c:v>1.007501185189629</c:v>
                </c:pt>
                <c:pt idx="107">
                  <c:v>1.006919671365211</c:v>
                </c:pt>
                <c:pt idx="108">
                  <c:v>1.006421831896523</c:v>
                </c:pt>
                <c:pt idx="109">
                  <c:v>1.005990819021195</c:v>
                </c:pt>
                <c:pt idx="110">
                  <c:v>1.005614023534033</c:v>
                </c:pt>
                <c:pt idx="111">
                  <c:v>1.005281820743326</c:v>
                </c:pt>
                <c:pt idx="112">
                  <c:v>1.004986736786602</c:v>
                </c:pt>
                <c:pt idx="113">
                  <c:v>1.004722879614024</c:v>
                </c:pt>
                <c:pt idx="114">
                  <c:v>1.004485541538384</c:v>
                </c:pt>
                <c:pt idx="115">
                  <c:v>1.004270915888078</c:v>
                </c:pt>
                <c:pt idx="116">
                  <c:v>1.004075891291041</c:v>
                </c:pt>
                <c:pt idx="117">
                  <c:v>1.003897899859236</c:v>
                </c:pt>
                <c:pt idx="118">
                  <c:v>1.003734803486581</c:v>
                </c:pt>
                <c:pt idx="119">
                  <c:v>1.00358480754553</c:v>
                </c:pt>
                <c:pt idx="120">
                  <c:v>1.003446394577104</c:v>
                </c:pt>
                <c:pt idx="121">
                  <c:v>1.003318272771536</c:v>
                </c:pt>
                <c:pt idx="122">
                  <c:v>1.003199335528554</c:v>
                </c:pt>
                <c:pt idx="123">
                  <c:v>1.003088629413601</c:v>
                </c:pt>
                <c:pt idx="124">
                  <c:v>1.002985328544366</c:v>
                </c:pt>
                <c:pt idx="125">
                  <c:v>1.002888713950888</c:v>
                </c:pt>
                <c:pt idx="126">
                  <c:v>1.002798156817835</c:v>
                </c:pt>
                <c:pt idx="127">
                  <c:v>1.002633070660626</c:v>
                </c:pt>
                <c:pt idx="128">
                  <c:v>1.00248637882823</c:v>
                </c:pt>
                <c:pt idx="129">
                  <c:v>1.002355169242931</c:v>
                </c:pt>
                <c:pt idx="130">
                  <c:v>1.00223711371106</c:v>
                </c:pt>
                <c:pt idx="131">
                  <c:v>1.002033273423237</c:v>
                </c:pt>
                <c:pt idx="132">
                  <c:v>1.001863477900131</c:v>
                </c:pt>
                <c:pt idx="133">
                  <c:v>1.001719855423869</c:v>
                </c:pt>
                <c:pt idx="134">
                  <c:v>1.001596787387279</c:v>
                </c:pt>
                <c:pt idx="135">
                  <c:v>1.001490155995475</c:v>
                </c:pt>
                <c:pt idx="136">
                  <c:v>1.00139687452351</c:v>
                </c:pt>
                <c:pt idx="137">
                  <c:v>1.001314583611107</c:v>
                </c:pt>
                <c:pt idx="138">
                  <c:v>1.001241448934143</c:v>
                </c:pt>
                <c:pt idx="139">
                  <c:v>1.00117602285405</c:v>
                </c:pt>
                <c:pt idx="140">
                  <c:v>1.001117147624672</c:v>
                </c:pt>
                <c:pt idx="141">
                  <c:v>1.001063886287469</c:v>
                </c:pt>
                <c:pt idx="142">
                  <c:v>1.001015472435062</c:v>
                </c:pt>
                <c:pt idx="143">
                  <c:v>1.000971273094291</c:v>
                </c:pt>
                <c:pt idx="144">
                  <c:v>1.000930760898244</c:v>
                </c:pt>
                <c:pt idx="145">
                  <c:v>1.000893492943732</c:v>
                </c:pt>
                <c:pt idx="146">
                  <c:v>1.000859094532527</c:v>
                </c:pt>
                <c:pt idx="147">
                  <c:v>1.000827246529033</c:v>
                </c:pt>
                <c:pt idx="148">
                  <c:v>1.000797675429464</c:v>
                </c:pt>
                <c:pt idx="149">
                  <c:v>1.000770145487458</c:v>
                </c:pt>
                <c:pt idx="150">
                  <c:v>1.000744452415889</c:v>
                </c:pt>
                <c:pt idx="151">
                  <c:v>1.000638025538111</c:v>
                </c:pt>
                <c:pt idx="152">
                  <c:v>1.000558222131219</c:v>
                </c:pt>
                <c:pt idx="153">
                  <c:v>1.000496162738914</c:v>
                </c:pt>
                <c:pt idx="154">
                  <c:v>1.000446521476023</c:v>
                </c:pt>
                <c:pt idx="155">
                  <c:v>1.000405910029488</c:v>
                </c:pt>
                <c:pt idx="156">
                  <c:v>1.000372069997885</c:v>
                </c:pt>
                <c:pt idx="157">
                  <c:v>1.000343438141698</c:v>
                </c:pt>
                <c:pt idx="158">
                  <c:v>1.00031889802192</c:v>
                </c:pt>
                <c:pt idx="159">
                  <c:v>1.000297631016549</c:v>
                </c:pt>
                <c:pt idx="160">
                  <c:v>1.000279023223493</c:v>
                </c:pt>
                <c:pt idx="161">
                  <c:v>1.000262605230994</c:v>
                </c:pt>
                <c:pt idx="162">
                  <c:v>1.000248011970197</c:v>
                </c:pt>
                <c:pt idx="163">
                  <c:v>1.000234955249216</c:v>
                </c:pt>
                <c:pt idx="164">
                  <c:v>1.000223204529053</c:v>
                </c:pt>
                <c:pt idx="165">
                  <c:v>1.000212573193429</c:v>
                </c:pt>
                <c:pt idx="166">
                  <c:v>1.000202908564063</c:v>
                </c:pt>
                <c:pt idx="167">
                  <c:v>1.00019408452123</c:v>
                </c:pt>
                <c:pt idx="168">
                  <c:v>1.00018599596957</c:v>
                </c:pt>
                <c:pt idx="169">
                  <c:v>1.000178554632368</c:v>
                </c:pt>
                <c:pt idx="170">
                  <c:v>1.00017168581657</c:v>
                </c:pt>
                <c:pt idx="171">
                  <c:v>1.000165325896823</c:v>
                </c:pt>
                <c:pt idx="172">
                  <c:v>1.000159420338747</c:v>
                </c:pt>
                <c:pt idx="173">
                  <c:v>1.00015392213125</c:v>
                </c:pt>
                <c:pt idx="174">
                  <c:v>1.000148790532437</c:v>
                </c:pt>
                <c:pt idx="175">
                  <c:v>1.000139489660977</c:v>
                </c:pt>
                <c:pt idx="176">
                  <c:v>1.000131283171726</c:v>
                </c:pt>
                <c:pt idx="177">
                  <c:v>1.000123988642137</c:v>
                </c:pt>
                <c:pt idx="178">
                  <c:v>1.000117462059504</c:v>
                </c:pt>
                <c:pt idx="179">
                  <c:v>1.000111588217283</c:v>
                </c:pt>
                <c:pt idx="180">
                  <c:v>1.000106273855667</c:v>
                </c:pt>
                <c:pt idx="181">
                  <c:v>1.000101442673115</c:v>
                </c:pt>
                <c:pt idx="182">
                  <c:v>1.000097031639374</c:v>
                </c:pt>
                <c:pt idx="183">
                  <c:v>1.000092988230333</c:v>
                </c:pt>
                <c:pt idx="184">
                  <c:v>1.000089268326587</c:v>
                </c:pt>
                <c:pt idx="185">
                  <c:v>1.000085834596988</c:v>
                </c:pt>
                <c:pt idx="186">
                  <c:v>1.000082655241443</c:v>
                </c:pt>
                <c:pt idx="187">
                  <c:v>1.00007970300314</c:v>
                </c:pt>
                <c:pt idx="188">
                  <c:v>1.000076954385152</c:v>
                </c:pt>
                <c:pt idx="189">
                  <c:v>1.00007438902374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'300K'!$J$9</c:f>
              <c:strCache>
                <c:ptCount val="1"/>
                <c:pt idx="0">
                  <c:v>PV/nRT: SO2</c:v>
                </c:pt>
              </c:strCache>
            </c:strRef>
          </c:tx>
          <c:xVal>
            <c:numRef>
              <c:f>'300K'!$I$10:$I$199</c:f>
              <c:numCache>
                <c:formatCode>General</c:formatCode>
                <c:ptCount val="190"/>
                <c:pt idx="19">
                  <c:v>13016.32638264554</c:v>
                </c:pt>
                <c:pt idx="20">
                  <c:v>4899.297924297926</c:v>
                </c:pt>
                <c:pt idx="21">
                  <c:v>2619.316093608164</c:v>
                </c:pt>
                <c:pt idx="22">
                  <c:v>1584.067715150523</c:v>
                </c:pt>
                <c:pt idx="23">
                  <c:v>1013.330399429985</c:v>
                </c:pt>
                <c:pt idx="24">
                  <c:v>663.823886134199</c:v>
                </c:pt>
                <c:pt idx="25">
                  <c:v>435.4509545753783</c:v>
                </c:pt>
                <c:pt idx="26">
                  <c:v>279.6736367654953</c:v>
                </c:pt>
                <c:pt idx="27">
                  <c:v>170.231262702305</c:v>
                </c:pt>
                <c:pt idx="28">
                  <c:v>91.75872068422745</c:v>
                </c:pt>
                <c:pt idx="29">
                  <c:v>34.72269314015147</c:v>
                </c:pt>
                <c:pt idx="30">
                  <c:v>-7.066941624367246</c:v>
                </c:pt>
                <c:pt idx="31">
                  <c:v>-37.77750039210502</c:v>
                </c:pt>
                <c:pt idx="32">
                  <c:v>-60.2980169395313</c:v>
                </c:pt>
                <c:pt idx="33">
                  <c:v>-76.6803590079337</c:v>
                </c:pt>
                <c:pt idx="34">
                  <c:v>-88.41153315710891</c:v>
                </c:pt>
                <c:pt idx="35">
                  <c:v>-96.58768955241442</c:v>
                </c:pt>
                <c:pt idx="36">
                  <c:v>-102.0286354407341</c:v>
                </c:pt>
                <c:pt idx="37">
                  <c:v>-105.3551335012935</c:v>
                </c:pt>
                <c:pt idx="38">
                  <c:v>-107.0422430345332</c:v>
                </c:pt>
                <c:pt idx="39">
                  <c:v>-107.4568473510677</c:v>
                </c:pt>
                <c:pt idx="40">
                  <c:v>-106.884509624198</c:v>
                </c:pt>
                <c:pt idx="41">
                  <c:v>-105.5489849013104</c:v>
                </c:pt>
                <c:pt idx="42">
                  <c:v>-103.6265892119893</c:v>
                </c:pt>
                <c:pt idx="43">
                  <c:v>-101.2569102020126</c:v>
                </c:pt>
                <c:pt idx="44">
                  <c:v>-98.55087824434025</c:v>
                </c:pt>
                <c:pt idx="45">
                  <c:v>-95.59690868415714</c:v>
                </c:pt>
                <c:pt idx="46">
                  <c:v>-92.46561807684969</c:v>
                </c:pt>
                <c:pt idx="47">
                  <c:v>-89.21347496234898</c:v>
                </c:pt>
                <c:pt idx="48">
                  <c:v>-85.88564681788711</c:v>
                </c:pt>
                <c:pt idx="49">
                  <c:v>-82.51823517338318</c:v>
                </c:pt>
                <c:pt idx="50">
                  <c:v>-79.14004120399471</c:v>
                </c:pt>
                <c:pt idx="51">
                  <c:v>-62.73941034104825</c:v>
                </c:pt>
                <c:pt idx="52">
                  <c:v>-48.0140836822535</c:v>
                </c:pt>
                <c:pt idx="53">
                  <c:v>-35.3217523375576</c:v>
                </c:pt>
                <c:pt idx="54">
                  <c:v>-24.57560425511389</c:v>
                </c:pt>
                <c:pt idx="55">
                  <c:v>-15.54846300281716</c:v>
                </c:pt>
                <c:pt idx="56">
                  <c:v>-7.98844514740128</c:v>
                </c:pt>
                <c:pt idx="57">
                  <c:v>-1.66126219943439</c:v>
                </c:pt>
                <c:pt idx="58">
                  <c:v>3.636800334168726</c:v>
                </c:pt>
                <c:pt idx="59">
                  <c:v>8.077515480721473</c:v>
                </c:pt>
                <c:pt idx="60">
                  <c:v>11.80362658607584</c:v>
                </c:pt>
                <c:pt idx="61">
                  <c:v>14.93298826984451</c:v>
                </c:pt>
                <c:pt idx="62">
                  <c:v>17.56270571649843</c:v>
                </c:pt>
                <c:pt idx="63">
                  <c:v>19.77282379673619</c:v>
                </c:pt>
                <c:pt idx="64">
                  <c:v>21.62945050960099</c:v>
                </c:pt>
                <c:pt idx="65">
                  <c:v>23.18733435912212</c:v>
                </c:pt>
                <c:pt idx="66">
                  <c:v>24.49196321347353</c:v>
                </c:pt>
                <c:pt idx="67">
                  <c:v>25.58126255399476</c:v>
                </c:pt>
                <c:pt idx="68">
                  <c:v>26.48696619785109</c:v>
                </c:pt>
                <c:pt idx="69">
                  <c:v>27.2357225928873</c:v>
                </c:pt>
                <c:pt idx="70">
                  <c:v>27.84998897644513</c:v>
                </c:pt>
                <c:pt idx="71">
                  <c:v>28.34875579357379</c:v>
                </c:pt>
                <c:pt idx="72">
                  <c:v>28.74813533798629</c:v>
                </c:pt>
                <c:pt idx="73">
                  <c:v>29.06184165533805</c:v>
                </c:pt>
                <c:pt idx="74">
                  <c:v>29.30158317760961</c:v>
                </c:pt>
                <c:pt idx="75">
                  <c:v>29.47738512579593</c:v>
                </c:pt>
                <c:pt idx="76">
                  <c:v>29.59785521411397</c:v>
                </c:pt>
                <c:pt idx="77">
                  <c:v>29.67040342608665</c:v>
                </c:pt>
                <c:pt idx="78">
                  <c:v>29.70142445582586</c:v>
                </c:pt>
                <c:pt idx="79">
                  <c:v>29.40357361053089</c:v>
                </c:pt>
                <c:pt idx="80">
                  <c:v>28.65093859886394</c:v>
                </c:pt>
                <c:pt idx="81">
                  <c:v>27.68853268115888</c:v>
                </c:pt>
                <c:pt idx="82">
                  <c:v>26.64475469877942</c:v>
                </c:pt>
                <c:pt idx="83">
                  <c:v>25.58792071699661</c:v>
                </c:pt>
                <c:pt idx="84">
                  <c:v>24.55421144282708</c:v>
                </c:pt>
                <c:pt idx="85">
                  <c:v>23.562143923521</c:v>
                </c:pt>
                <c:pt idx="86">
                  <c:v>22.62035309423914</c:v>
                </c:pt>
                <c:pt idx="87">
                  <c:v>21.73190462795138</c:v>
                </c:pt>
                <c:pt idx="88">
                  <c:v>20.89674256938334</c:v>
                </c:pt>
                <c:pt idx="89">
                  <c:v>20.11310286132808</c:v>
                </c:pt>
                <c:pt idx="90">
                  <c:v>19.37833877326099</c:v>
                </c:pt>
                <c:pt idx="91">
                  <c:v>18.68940484154962</c:v>
                </c:pt>
                <c:pt idx="92">
                  <c:v>18.04313922251141</c:v>
                </c:pt>
                <c:pt idx="93">
                  <c:v>17.43642558462611</c:v>
                </c:pt>
                <c:pt idx="94">
                  <c:v>16.86628246456732</c:v>
                </c:pt>
                <c:pt idx="95">
                  <c:v>16.32990883683522</c:v>
                </c:pt>
                <c:pt idx="96">
                  <c:v>15.82470335695236</c:v>
                </c:pt>
                <c:pt idx="97">
                  <c:v>15.34826797888363</c:v>
                </c:pt>
                <c:pt idx="98">
                  <c:v>14.89840254222614</c:v>
                </c:pt>
                <c:pt idx="99">
                  <c:v>14.47309440157241</c:v>
                </c:pt>
                <c:pt idx="100">
                  <c:v>14.07050560465982</c:v>
                </c:pt>
                <c:pt idx="101">
                  <c:v>12.34453614458702</c:v>
                </c:pt>
                <c:pt idx="102">
                  <c:v>10.98842578872631</c:v>
                </c:pt>
                <c:pt idx="103">
                  <c:v>9.897010963906653</c:v>
                </c:pt>
                <c:pt idx="104">
                  <c:v>9.000715365602133</c:v>
                </c:pt>
                <c:pt idx="105">
                  <c:v>8.252033193340272</c:v>
                </c:pt>
                <c:pt idx="106">
                  <c:v>7.617559499274518</c:v>
                </c:pt>
                <c:pt idx="107">
                  <c:v>7.07317926331246</c:v>
                </c:pt>
                <c:pt idx="108">
                  <c:v>6.601075786205341</c:v>
                </c:pt>
                <c:pt idx="109">
                  <c:v>6.187814501082341</c:v>
                </c:pt>
                <c:pt idx="110">
                  <c:v>5.823081207970302</c:v>
                </c:pt>
                <c:pt idx="111">
                  <c:v>5.49883002070461</c:v>
                </c:pt>
                <c:pt idx="112">
                  <c:v>5.20869472485631</c:v>
                </c:pt>
                <c:pt idx="113">
                  <c:v>4.947573667022182</c:v>
                </c:pt>
                <c:pt idx="114">
                  <c:v>4.711331533849552</c:v>
                </c:pt>
                <c:pt idx="115">
                  <c:v>4.496581476304499</c:v>
                </c:pt>
                <c:pt idx="116">
                  <c:v>4.300523486624256</c:v>
                </c:pt>
                <c:pt idx="117">
                  <c:v>4.120822827165664</c:v>
                </c:pt>
                <c:pt idx="118">
                  <c:v>3.955517417684187</c:v>
                </c:pt>
                <c:pt idx="119">
                  <c:v>3.80294645723032</c:v>
                </c:pt>
                <c:pt idx="120">
                  <c:v>3.66169481992592</c:v>
                </c:pt>
                <c:pt idx="121">
                  <c:v>3.530549308936372</c:v>
                </c:pt>
                <c:pt idx="122">
                  <c:v>3.408463923938499</c:v>
                </c:pt>
                <c:pt idx="123">
                  <c:v>3.294532050278974</c:v>
                </c:pt>
                <c:pt idx="124">
                  <c:v>3.187964014260645</c:v>
                </c:pt>
                <c:pt idx="125">
                  <c:v>3.088068835601503</c:v>
                </c:pt>
                <c:pt idx="126">
                  <c:v>2.994239290016919</c:v>
                </c:pt>
                <c:pt idx="127">
                  <c:v>2.822695247506286</c:v>
                </c:pt>
                <c:pt idx="128">
                  <c:v>2.669731035575263</c:v>
                </c:pt>
                <c:pt idx="129">
                  <c:v>2.53248477513794</c:v>
                </c:pt>
                <c:pt idx="130">
                  <c:v>2.408653345857251</c:v>
                </c:pt>
                <c:pt idx="131">
                  <c:v>2.194071206489049</c:v>
                </c:pt>
                <c:pt idx="132">
                  <c:v>2.014583456364875</c:v>
                </c:pt>
                <c:pt idx="133">
                  <c:v>1.862233798165735</c:v>
                </c:pt>
                <c:pt idx="134">
                  <c:v>1.731301421512691</c:v>
                </c:pt>
                <c:pt idx="135">
                  <c:v>1.617567570358434</c:v>
                </c:pt>
                <c:pt idx="136">
                  <c:v>1.517853027817832</c:v>
                </c:pt>
                <c:pt idx="137">
                  <c:v>1.429716559354248</c:v>
                </c:pt>
                <c:pt idx="138">
                  <c:v>1.351252556942972</c:v>
                </c:pt>
                <c:pt idx="139">
                  <c:v>1.280951796122735</c:v>
                </c:pt>
                <c:pt idx="140">
                  <c:v>1.217603478552561</c:v>
                </c:pt>
                <c:pt idx="141">
                  <c:v>1.160224952850568</c:v>
                </c:pt>
                <c:pt idx="142">
                  <c:v>1.108010400942845</c:v>
                </c:pt>
                <c:pt idx="143">
                  <c:v>1.060292776441658</c:v>
                </c:pt>
                <c:pt idx="144">
                  <c:v>1.016515167348313</c:v>
                </c:pt>
                <c:pt idx="145">
                  <c:v>0.976208968737522</c:v>
                </c:pt>
                <c:pt idx="146">
                  <c:v>0.938977048258611</c:v>
                </c:pt>
                <c:pt idx="147">
                  <c:v>0.904480621062258</c:v>
                </c:pt>
                <c:pt idx="148">
                  <c:v>0.872428914403917</c:v>
                </c:pt>
                <c:pt idx="149">
                  <c:v>0.842570953873698</c:v>
                </c:pt>
                <c:pt idx="150">
                  <c:v>0.814688979978534</c:v>
                </c:pt>
                <c:pt idx="151">
                  <c:v>0.699028333312191</c:v>
                </c:pt>
                <c:pt idx="152">
                  <c:v>0.612124642615195</c:v>
                </c:pt>
                <c:pt idx="153">
                  <c:v>0.544439116241399</c:v>
                </c:pt>
                <c:pt idx="154">
                  <c:v>0.490231614480643</c:v>
                </c:pt>
                <c:pt idx="155">
                  <c:v>0.445840956600751</c:v>
                </c:pt>
                <c:pt idx="156">
                  <c:v>0.408821881945181</c:v>
                </c:pt>
                <c:pt idx="157">
                  <c:v>0.377478976229035</c:v>
                </c:pt>
                <c:pt idx="158">
                  <c:v>0.350599711937164</c:v>
                </c:pt>
                <c:pt idx="159">
                  <c:v>0.327293958027007</c:v>
                </c:pt>
                <c:pt idx="160">
                  <c:v>0.306893507600323</c:v>
                </c:pt>
                <c:pt idx="161">
                  <c:v>0.288886974541861</c:v>
                </c:pt>
                <c:pt idx="162">
                  <c:v>0.272876338257937</c:v>
                </c:pt>
                <c:pt idx="163">
                  <c:v>0.258547179402077</c:v>
                </c:pt>
                <c:pt idx="164">
                  <c:v>0.245647825289933</c:v>
                </c:pt>
                <c:pt idx="165">
                  <c:v>0.233974441326191</c:v>
                </c:pt>
                <c:pt idx="166">
                  <c:v>0.223360180308582</c:v>
                </c:pt>
                <c:pt idx="167">
                  <c:v>0.213667156959894</c:v>
                </c:pt>
                <c:pt idx="168">
                  <c:v>0.204780425169086</c:v>
                </c:pt>
                <c:pt idx="169">
                  <c:v>0.196603398166072</c:v>
                </c:pt>
                <c:pt idx="170">
                  <c:v>0.189054323802527</c:v>
                </c:pt>
                <c:pt idx="171">
                  <c:v>0.182063541836223</c:v>
                </c:pt>
                <c:pt idx="172">
                  <c:v>0.175571328023516</c:v>
                </c:pt>
                <c:pt idx="173">
                  <c:v>0.169526183590255</c:v>
                </c:pt>
                <c:pt idx="174">
                  <c:v>0.163883466310883</c:v>
                </c:pt>
                <c:pt idx="175">
                  <c:v>0.153654607788621</c:v>
                </c:pt>
                <c:pt idx="176">
                  <c:v>0.144627610056049</c:v>
                </c:pt>
                <c:pt idx="177">
                  <c:v>0.136602404476805</c:v>
                </c:pt>
                <c:pt idx="178">
                  <c:v>0.129420993965919</c:v>
                </c:pt>
                <c:pt idx="179">
                  <c:v>0.122956946539485</c:v>
                </c:pt>
                <c:pt idx="180">
                  <c:v>0.117107887595252</c:v>
                </c:pt>
                <c:pt idx="181">
                  <c:v>0.111790037727599</c:v>
                </c:pt>
                <c:pt idx="182">
                  <c:v>0.106934174112551</c:v>
                </c:pt>
                <c:pt idx="183">
                  <c:v>0.102482600631612</c:v>
                </c:pt>
                <c:pt idx="184">
                  <c:v>0.09838684453347</c:v>
                </c:pt>
                <c:pt idx="185">
                  <c:v>0.0946058841909189</c:v>
                </c:pt>
                <c:pt idx="186">
                  <c:v>0.0911047703725937</c:v>
                </c:pt>
                <c:pt idx="187">
                  <c:v>0.0878535427272221</c:v>
                </c:pt>
                <c:pt idx="188">
                  <c:v>0.0848263702756257</c:v>
                </c:pt>
                <c:pt idx="189">
                  <c:v>0.0820008636798715</c:v>
                </c:pt>
              </c:numCache>
            </c:numRef>
          </c:xVal>
          <c:yVal>
            <c:numRef>
              <c:f>'300K'!$J$10:$J$199</c:f>
              <c:numCache>
                <c:formatCode>General</c:formatCode>
                <c:ptCount val="190"/>
                <c:pt idx="19">
                  <c:v>30.66646072765624</c:v>
                </c:pt>
                <c:pt idx="20">
                  <c:v>11.94076998366543</c:v>
                </c:pt>
                <c:pt idx="21">
                  <c:v>6.596701511239995</c:v>
                </c:pt>
                <c:pt idx="22">
                  <c:v>4.118138507174972</c:v>
                </c:pt>
                <c:pt idx="23">
                  <c:v>2.716703483726502</c:v>
                </c:pt>
                <c:pt idx="24">
                  <c:v>1.833618663462732</c:v>
                </c:pt>
                <c:pt idx="25">
                  <c:v>1.238182095226114</c:v>
                </c:pt>
                <c:pt idx="26">
                  <c:v>0.817958479450632</c:v>
                </c:pt>
                <c:pt idx="27">
                  <c:v>0.511703365016272</c:v>
                </c:pt>
                <c:pt idx="28">
                  <c:v>0.283274952148886</c:v>
                </c:pt>
                <c:pt idx="29">
                  <c:v>0.110015844704355</c:v>
                </c:pt>
                <c:pt idx="58">
                  <c:v>0.0295458634671275</c:v>
                </c:pt>
                <c:pt idx="59">
                  <c:v>0.0689039828967223</c:v>
                </c:pt>
                <c:pt idx="60">
                  <c:v>0.1054837049694</c:v>
                </c:pt>
                <c:pt idx="61">
                  <c:v>0.13951528564726</c:v>
                </c:pt>
                <c:pt idx="62">
                  <c:v>0.171218188803299</c:v>
                </c:pt>
                <c:pt idx="63">
                  <c:v>0.200796407067351</c:v>
                </c:pt>
                <c:pt idx="64">
                  <c:v>0.228436799597703</c:v>
                </c:pt>
                <c:pt idx="65">
                  <c:v>0.254309053414695</c:v>
                </c:pt>
                <c:pt idx="66">
                  <c:v>0.278566483864351</c:v>
                </c:pt>
                <c:pt idx="67">
                  <c:v>0.301347231320923</c:v>
                </c:pt>
                <c:pt idx="68">
                  <c:v>0.322775605628212</c:v>
                </c:pt>
                <c:pt idx="69">
                  <c:v>0.342963441538511</c:v>
                </c:pt>
                <c:pt idx="70">
                  <c:v>0.362011392983282</c:v>
                </c:pt>
                <c:pt idx="71">
                  <c:v>0.38001013128115</c:v>
                </c:pt>
                <c:pt idx="72">
                  <c:v>0.397041433703605</c:v>
                </c:pt>
                <c:pt idx="73">
                  <c:v>0.413179160751008</c:v>
                </c:pt>
                <c:pt idx="74">
                  <c:v>0.428490126896558</c:v>
                </c:pt>
                <c:pt idx="75">
                  <c:v>0.443034872716894</c:v>
                </c:pt>
                <c:pt idx="76">
                  <c:v>0.456868347605951</c:v>
                </c:pt>
                <c:pt idx="77">
                  <c:v>0.47004051247761</c:v>
                </c:pt>
                <c:pt idx="78">
                  <c:v>0.482596871489574</c:v>
                </c:pt>
                <c:pt idx="79">
                  <c:v>0.537476973139122</c:v>
                </c:pt>
                <c:pt idx="80">
                  <c:v>0.581910362313428</c:v>
                </c:pt>
                <c:pt idx="81">
                  <c:v>0.618599925852522</c:v>
                </c:pt>
                <c:pt idx="82">
                  <c:v>0.649396897362404</c:v>
                </c:pt>
                <c:pt idx="83">
                  <c:v>0.675609247950597</c:v>
                </c:pt>
                <c:pt idx="84">
                  <c:v>0.698186205621048</c:v>
                </c:pt>
                <c:pt idx="85">
                  <c:v>0.717832802934469</c:v>
                </c:pt>
                <c:pt idx="86">
                  <c:v>0.735083372954396</c:v>
                </c:pt>
                <c:pt idx="87">
                  <c:v>0.750350106985079</c:v>
                </c:pt>
                <c:pt idx="88">
                  <c:v>0.763955979870217</c:v>
                </c:pt>
                <c:pt idx="89">
                  <c:v>0.77615759680972</c:v>
                </c:pt>
                <c:pt idx="90">
                  <c:v>0.787161376767446</c:v>
                </c:pt>
                <c:pt idx="91">
                  <c:v>0.7971352296542</c:v>
                </c:pt>
                <c:pt idx="92">
                  <c:v>0.806217123436614</c:v>
                </c:pt>
                <c:pt idx="93">
                  <c:v>0.814521464876108</c:v>
                </c:pt>
                <c:pt idx="94">
                  <c:v>0.822143917356438</c:v>
                </c:pt>
                <c:pt idx="95">
                  <c:v>0.829165084330329</c:v>
                </c:pt>
                <c:pt idx="96">
                  <c:v>0.835653357869773</c:v>
                </c:pt>
                <c:pt idx="97">
                  <c:v>0.84166714483276</c:v>
                </c:pt>
                <c:pt idx="98">
                  <c:v>0.847256623572857</c:v>
                </c:pt>
                <c:pt idx="99">
                  <c:v>0.852465142671216</c:v>
                </c:pt>
                <c:pt idx="100">
                  <c:v>0.857330343934915</c:v>
                </c:pt>
                <c:pt idx="101">
                  <c:v>0.877526129377987</c:v>
                </c:pt>
                <c:pt idx="102">
                  <c:v>0.892714744392421</c:v>
                </c:pt>
                <c:pt idx="103">
                  <c:v>0.904552549711186</c:v>
                </c:pt>
                <c:pt idx="104">
                  <c:v>0.914038037777453</c:v>
                </c:pt>
                <c:pt idx="105">
                  <c:v>0.921808891123802</c:v>
                </c:pt>
                <c:pt idx="106">
                  <c:v>0.928291433009325</c:v>
                </c:pt>
                <c:pt idx="107">
                  <c:v>0.933781485326407</c:v>
                </c:pt>
                <c:pt idx="108">
                  <c:v>0.938490748709022</c:v>
                </c:pt>
                <c:pt idx="109">
                  <c:v>0.942574716835599</c:v>
                </c:pt>
                <c:pt idx="110">
                  <c:v>0.946150167839841</c:v>
                </c:pt>
                <c:pt idx="111">
                  <c:v>0.949306506945918</c:v>
                </c:pt>
                <c:pt idx="112">
                  <c:v>0.95211334234517</c:v>
                </c:pt>
                <c:pt idx="113">
                  <c:v>0.954625677079997</c:v>
                </c:pt>
                <c:pt idx="114">
                  <c:v>0.956887548511161</c:v>
                </c:pt>
                <c:pt idx="115">
                  <c:v>0.958934631188505</c:v>
                </c:pt>
                <c:pt idx="116">
                  <c:v>0.960796131953587</c:v>
                </c:pt>
                <c:pt idx="117">
                  <c:v>0.962496192062823</c:v>
                </c:pt>
                <c:pt idx="118">
                  <c:v>0.964054939723175</c:v>
                </c:pt>
                <c:pt idx="119">
                  <c:v>0.965489290669002</c:v>
                </c:pt>
                <c:pt idx="120">
                  <c:v>0.966813564445466</c:v>
                </c:pt>
                <c:pt idx="121">
                  <c:v>0.968039964063714</c:v>
                </c:pt>
                <c:pt idx="122">
                  <c:v>0.969178953106243</c:v>
                </c:pt>
                <c:pt idx="123">
                  <c:v>0.970239554981013</c:v>
                </c:pt>
                <c:pt idx="124">
                  <c:v>0.971229592450842</c:v>
                </c:pt>
                <c:pt idx="125">
                  <c:v>0.972155880896566</c:v>
                </c:pt>
                <c:pt idx="126">
                  <c:v>0.973024385414548</c:v>
                </c:pt>
                <c:pt idx="127">
                  <c:v>0.97460840051196</c:v>
                </c:pt>
                <c:pt idx="128">
                  <c:v>0.976016708106969</c:v>
                </c:pt>
                <c:pt idx="129">
                  <c:v>0.977277007222781</c:v>
                </c:pt>
                <c:pt idx="130">
                  <c:v>0.978411465536295</c:v>
                </c:pt>
                <c:pt idx="131">
                  <c:v>0.980371405937913</c:v>
                </c:pt>
                <c:pt idx="132">
                  <c:v>0.982005096936327</c:v>
                </c:pt>
                <c:pt idx="133">
                  <c:v>0.983387739708935</c:v>
                </c:pt>
                <c:pt idx="134">
                  <c:v>0.98457307259638</c:v>
                </c:pt>
                <c:pt idx="135">
                  <c:v>0.985600518132119</c:v>
                </c:pt>
                <c:pt idx="136">
                  <c:v>0.986499652493513</c:v>
                </c:pt>
                <c:pt idx="137">
                  <c:v>0.987293098912269</c:v>
                </c:pt>
                <c:pt idx="138">
                  <c:v>0.987998457428447</c:v>
                </c:pt>
                <c:pt idx="139">
                  <c:v>0.988629625734502</c:v>
                </c:pt>
                <c:pt idx="140">
                  <c:v>0.989197724065774</c:v>
                </c:pt>
                <c:pt idx="141">
                  <c:v>0.989711756026563</c:v>
                </c:pt>
                <c:pt idx="142">
                  <c:v>0.990179089314428</c:v>
                </c:pt>
                <c:pt idx="143">
                  <c:v>0.990605811120243</c:v>
                </c:pt>
                <c:pt idx="144">
                  <c:v>0.990996994733915</c:v>
                </c:pt>
                <c:pt idx="145">
                  <c:v>0.991356902203187</c:v>
                </c:pt>
                <c:pt idx="146">
                  <c:v>0.991689140252006</c:v>
                </c:pt>
                <c:pt idx="147">
                  <c:v>0.991996781569623</c:v>
                </c:pt>
                <c:pt idx="148">
                  <c:v>0.992282460123068</c:v>
                </c:pt>
                <c:pt idx="149">
                  <c:v>0.992548446759983</c:v>
                </c:pt>
                <c:pt idx="150">
                  <c:v>0.992796709698433</c:v>
                </c:pt>
                <c:pt idx="151">
                  <c:v>0.993825317488289</c:v>
                </c:pt>
                <c:pt idx="152">
                  <c:v>0.994596868332431</c:v>
                </c:pt>
                <c:pt idx="153">
                  <c:v>0.995197019695466</c:v>
                </c:pt>
                <c:pt idx="154">
                  <c:v>0.995677176213833</c:v>
                </c:pt>
                <c:pt idx="155">
                  <c:v>0.996070054961463</c:v>
                </c:pt>
                <c:pt idx="156">
                  <c:v>0.996397470010191</c:v>
                </c:pt>
                <c:pt idx="157">
                  <c:v>0.99667452493652</c:v>
                </c:pt>
                <c:pt idx="158">
                  <c:v>0.996912008920364</c:v>
                </c:pt>
                <c:pt idx="159">
                  <c:v>0.997117834593611</c:v>
                </c:pt>
                <c:pt idx="160">
                  <c:v>0.997297936795266</c:v>
                </c:pt>
                <c:pt idx="161">
                  <c:v>0.997456854174108</c:v>
                </c:pt>
                <c:pt idx="162">
                  <c:v>0.997598116955656</c:v>
                </c:pt>
                <c:pt idx="163">
                  <c:v>0.997724512275461</c:v>
                </c:pt>
                <c:pt idx="164">
                  <c:v>0.997838269924175</c:v>
                </c:pt>
                <c:pt idx="165">
                  <c:v>0.997941195030064</c:v>
                </c:pt>
                <c:pt idx="166">
                  <c:v>0.998034764560241</c:v>
                </c:pt>
                <c:pt idx="167">
                  <c:v>0.998120198650898</c:v>
                </c:pt>
                <c:pt idx="168">
                  <c:v>0.99819851410717</c:v>
                </c:pt>
                <c:pt idx="169">
                  <c:v>0.998270565064548</c:v>
                </c:pt>
                <c:pt idx="170">
                  <c:v>0.998337074267957</c:v>
                </c:pt>
                <c:pt idx="171">
                  <c:v>0.998398657400684</c:v>
                </c:pt>
                <c:pt idx="172">
                  <c:v>0.998455842200516</c:v>
                </c:pt>
                <c:pt idx="173">
                  <c:v>0.998509083621214</c:v>
                </c:pt>
                <c:pt idx="174">
                  <c:v>0.998558775961995</c:v>
                </c:pt>
                <c:pt idx="175">
                  <c:v>0.998648844186341</c:v>
                </c:pt>
                <c:pt idx="176">
                  <c:v>0.998728317065901</c:v>
                </c:pt>
                <c:pt idx="177">
                  <c:v>0.998798960347102</c:v>
                </c:pt>
                <c:pt idx="178">
                  <c:v>0.998862168069081</c:v>
                </c:pt>
                <c:pt idx="179">
                  <c:v>0.998919055483669</c:v>
                </c:pt>
                <c:pt idx="180">
                  <c:v>0.998970525428667</c:v>
                </c:pt>
                <c:pt idx="181">
                  <c:v>0.999017316600527</c:v>
                </c:pt>
                <c:pt idx="182">
                  <c:v>0.999060039234976</c:v>
                </c:pt>
                <c:pt idx="183">
                  <c:v>0.999099201868018</c:v>
                </c:pt>
                <c:pt idx="184">
                  <c:v>0.999135231674689</c:v>
                </c:pt>
                <c:pt idx="185">
                  <c:v>0.999168490114506</c:v>
                </c:pt>
                <c:pt idx="186">
                  <c:v>0.999199285100346</c:v>
                </c:pt>
                <c:pt idx="187">
                  <c:v>0.999227880559842</c:v>
                </c:pt>
                <c:pt idx="188">
                  <c:v>0.999254504018664</c:v>
                </c:pt>
                <c:pt idx="189">
                  <c:v>0.999279352667213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'300K'!$L$9</c:f>
              <c:strCache>
                <c:ptCount val="1"/>
                <c:pt idx="0">
                  <c:v>PV/nRT: CH4</c:v>
                </c:pt>
              </c:strCache>
            </c:strRef>
          </c:tx>
          <c:xVal>
            <c:numRef>
              <c:f>'300K'!$K$10:$K$199</c:f>
              <c:numCache>
                <c:formatCode>General</c:formatCode>
                <c:ptCount val="190"/>
                <c:pt idx="12">
                  <c:v>19352.8099173552</c:v>
                </c:pt>
                <c:pt idx="13">
                  <c:v>6629.797967863886</c:v>
                </c:pt>
                <c:pt idx="14">
                  <c:v>3757.668269230764</c:v>
                </c:pt>
                <c:pt idx="15">
                  <c:v>2519.166666666663</c:v>
                </c:pt>
                <c:pt idx="16">
                  <c:v>1843.768973501412</c:v>
                </c:pt>
                <c:pt idx="17">
                  <c:v>1426.430776014107</c:v>
                </c:pt>
                <c:pt idx="18">
                  <c:v>1147.525510204081</c:v>
                </c:pt>
                <c:pt idx="19">
                  <c:v>950.758651980724</c:v>
                </c:pt>
                <c:pt idx="20">
                  <c:v>806.279069767441</c:v>
                </c:pt>
                <c:pt idx="21">
                  <c:v>696.8597164412065</c:v>
                </c:pt>
                <c:pt idx="22">
                  <c:v>611.9100088443391</c:v>
                </c:pt>
                <c:pt idx="23">
                  <c:v>544.5917640353372</c:v>
                </c:pt>
                <c:pt idx="24">
                  <c:v>490.3130664030314</c:v>
                </c:pt>
                <c:pt idx="25">
                  <c:v>445.8898559423766</c:v>
                </c:pt>
                <c:pt idx="26">
                  <c:v>409.054414003044</c:v>
                </c:pt>
                <c:pt idx="27">
                  <c:v>378.1546047086584</c:v>
                </c:pt>
                <c:pt idx="28">
                  <c:v>351.9630878082968</c:v>
                </c:pt>
                <c:pt idx="29">
                  <c:v>329.5525147928982</c:v>
                </c:pt>
                <c:pt idx="30">
                  <c:v>310.211693548386</c:v>
                </c:pt>
                <c:pt idx="31">
                  <c:v>293.3879554201206</c:v>
                </c:pt>
                <c:pt idx="32">
                  <c:v>278.6467208242511</c:v>
                </c:pt>
                <c:pt idx="33">
                  <c:v>265.642614626524</c:v>
                </c:pt>
                <c:pt idx="34">
                  <c:v>254.0984970379573</c:v>
                </c:pt>
                <c:pt idx="35">
                  <c:v>243.7900188323911</c:v>
                </c:pt>
                <c:pt idx="36">
                  <c:v>234.5340956245096</c:v>
                </c:pt>
                <c:pt idx="37">
                  <c:v>226.1802038535532</c:v>
                </c:pt>
                <c:pt idx="38">
                  <c:v>218.6037359022552</c:v>
                </c:pt>
                <c:pt idx="39">
                  <c:v>211.7008764464078</c:v>
                </c:pt>
                <c:pt idx="40">
                  <c:v>205.3846153846153</c:v>
                </c:pt>
                <c:pt idx="41">
                  <c:v>199.5816188160478</c:v>
                </c:pt>
                <c:pt idx="42">
                  <c:v>194.2297540317901</c:v>
                </c:pt>
                <c:pt idx="43">
                  <c:v>189.2761174524922</c:v>
                </c:pt>
                <c:pt idx="44">
                  <c:v>184.6754525486631</c:v>
                </c:pt>
                <c:pt idx="45">
                  <c:v>180.3888724911452</c:v>
                </c:pt>
                <c:pt idx="46">
                  <c:v>176.3828226377256</c:v>
                </c:pt>
                <c:pt idx="47">
                  <c:v>172.6282330604749</c:v>
                </c:pt>
                <c:pt idx="48">
                  <c:v>169.0998226155435</c:v>
                </c:pt>
                <c:pt idx="49">
                  <c:v>165.7755245802441</c:v>
                </c:pt>
                <c:pt idx="50">
                  <c:v>162.6360103626943</c:v>
                </c:pt>
                <c:pt idx="51">
                  <c:v>149.1804190869116</c:v>
                </c:pt>
                <c:pt idx="52">
                  <c:v>138.4756865709246</c:v>
                </c:pt>
                <c:pt idx="53">
                  <c:v>129.6455223880597</c:v>
                </c:pt>
                <c:pt idx="54">
                  <c:v>122.1605695392491</c:v>
                </c:pt>
                <c:pt idx="55">
                  <c:v>115.6830645687797</c:v>
                </c:pt>
                <c:pt idx="56">
                  <c:v>109.987042436022</c:v>
                </c:pt>
                <c:pt idx="57">
                  <c:v>104.9149780199928</c:v>
                </c:pt>
                <c:pt idx="58">
                  <c:v>100.3530534351145</c:v>
                </c:pt>
                <c:pt idx="59">
                  <c:v>96.21643394199784</c:v>
                </c:pt>
                <c:pt idx="60">
                  <c:v>92.44016193123518</c:v>
                </c:pt>
                <c:pt idx="61">
                  <c:v>88.97332897096601</c:v>
                </c:pt>
                <c:pt idx="62">
                  <c:v>85.77522819472615</c:v>
                </c:pt>
                <c:pt idx="63">
                  <c:v>82.81274131274131</c:v>
                </c:pt>
                <c:pt idx="64">
                  <c:v>80.05851776782504</c:v>
                </c:pt>
                <c:pt idx="65">
                  <c:v>77.4896757085724</c:v>
                </c:pt>
                <c:pt idx="66">
                  <c:v>75.08685514678047</c:v>
                </c:pt>
                <c:pt idx="67">
                  <c:v>72.83351419368989</c:v>
                </c:pt>
                <c:pt idx="68">
                  <c:v>70.71539657853809</c:v>
                </c:pt>
                <c:pt idx="69">
                  <c:v>68.72012219058242</c:v>
                </c:pt>
                <c:pt idx="70">
                  <c:v>66.83686755952381</c:v>
                </c:pt>
                <c:pt idx="71">
                  <c:v>65.05611317019268</c:v>
                </c:pt>
                <c:pt idx="72">
                  <c:v>63.36944119742742</c:v>
                </c:pt>
                <c:pt idx="73">
                  <c:v>61.76937181122449</c:v>
                </c:pt>
                <c:pt idx="74">
                  <c:v>60.24922936808181</c:v>
                </c:pt>
                <c:pt idx="75">
                  <c:v>58.80303203487634</c:v>
                </c:pt>
                <c:pt idx="76">
                  <c:v>57.42539998619886</c:v>
                </c:pt>
                <c:pt idx="77">
                  <c:v>56.1114784719003</c:v>
                </c:pt>
                <c:pt idx="78">
                  <c:v>54.85687290033594</c:v>
                </c:pt>
                <c:pt idx="79">
                  <c:v>49.34566688495961</c:v>
                </c:pt>
                <c:pt idx="80">
                  <c:v>44.84514435695537</c:v>
                </c:pt>
                <c:pt idx="81">
                  <c:v>41.09904971713116</c:v>
                </c:pt>
                <c:pt idx="82">
                  <c:v>37.9316223977028</c:v>
                </c:pt>
                <c:pt idx="83">
                  <c:v>35.21803447388731</c:v>
                </c:pt>
                <c:pt idx="84">
                  <c:v>32.86707988125256</c:v>
                </c:pt>
                <c:pt idx="85">
                  <c:v>30.81052036199095</c:v>
                </c:pt>
                <c:pt idx="86">
                  <c:v>28.99626089540412</c:v>
                </c:pt>
                <c:pt idx="87">
                  <c:v>27.38383098823392</c:v>
                </c:pt>
                <c:pt idx="88">
                  <c:v>25.94130761652927</c:v>
                </c:pt>
                <c:pt idx="89">
                  <c:v>24.64316859399961</c:v>
                </c:pt>
                <c:pt idx="90">
                  <c:v>23.46876305892185</c:v>
                </c:pt>
                <c:pt idx="91">
                  <c:v>22.40120114765525</c:v>
                </c:pt>
                <c:pt idx="92">
                  <c:v>21.42653446027711</c:v>
                </c:pt>
                <c:pt idx="93">
                  <c:v>20.53314206650131</c:v>
                </c:pt>
                <c:pt idx="94">
                  <c:v>19.71126425855513</c:v>
                </c:pt>
                <c:pt idx="95">
                  <c:v>18.95264413518886</c:v>
                </c:pt>
                <c:pt idx="96">
                  <c:v>18.25024898007594</c:v>
                </c:pt>
                <c:pt idx="97">
                  <c:v>17.59805143781072</c:v>
                </c:pt>
                <c:pt idx="98">
                  <c:v>16.99085602410725</c:v>
                </c:pt>
                <c:pt idx="99">
                  <c:v>16.42416037379362</c:v>
                </c:pt>
                <c:pt idx="100">
                  <c:v>15.8940433708482</c:v>
                </c:pt>
                <c:pt idx="101">
                  <c:v>13.68540921523248</c:v>
                </c:pt>
                <c:pt idx="102">
                  <c:v>12.01567290006131</c:v>
                </c:pt>
                <c:pt idx="103">
                  <c:v>10.70905319962949</c:v>
                </c:pt>
                <c:pt idx="104">
                  <c:v>9.658720494872211</c:v>
                </c:pt>
                <c:pt idx="105">
                  <c:v>8.7960077076373</c:v>
                </c:pt>
                <c:pt idx="106">
                  <c:v>8.074766671175433</c:v>
                </c:pt>
                <c:pt idx="107">
                  <c:v>7.462836576283243</c:v>
                </c:pt>
                <c:pt idx="108">
                  <c:v>6.937117922490064</c:v>
                </c:pt>
                <c:pt idx="109">
                  <c:v>6.480591281829951</c:v>
                </c:pt>
                <c:pt idx="110">
                  <c:v>6.08044039977762</c:v>
                </c:pt>
                <c:pt idx="111">
                  <c:v>5.726830130058801</c:v>
                </c:pt>
                <c:pt idx="112">
                  <c:v>5.412087309421959</c:v>
                </c:pt>
                <c:pt idx="113">
                  <c:v>5.130137647331322</c:v>
                </c:pt>
                <c:pt idx="114">
                  <c:v>4.876109900750423</c:v>
                </c:pt>
                <c:pt idx="115">
                  <c:v>4.646052091139112</c:v>
                </c:pt>
                <c:pt idx="116">
                  <c:v>4.436724430474137</c:v>
                </c:pt>
                <c:pt idx="117">
                  <c:v>4.245445808378949</c:v>
                </c:pt>
                <c:pt idx="118">
                  <c:v>4.069978345531457</c:v>
                </c:pt>
                <c:pt idx="119">
                  <c:v>3.908439438071916</c:v>
                </c:pt>
                <c:pt idx="120">
                  <c:v>3.759233947188716</c:v>
                </c:pt>
                <c:pt idx="121">
                  <c:v>3.621001348836112</c:v>
                </c:pt>
                <c:pt idx="122">
                  <c:v>3.492574129634605</c:v>
                </c:pt>
                <c:pt idx="123">
                  <c:v>3.372944732635576</c:v>
                </c:pt>
                <c:pt idx="124">
                  <c:v>3.261239070964972</c:v>
                </c:pt>
                <c:pt idx="125">
                  <c:v>3.15669513561599</c:v>
                </c:pt>
                <c:pt idx="126">
                  <c:v>3.05864558984316</c:v>
                </c:pt>
                <c:pt idx="127">
                  <c:v>2.879750625457524</c:v>
                </c:pt>
                <c:pt idx="128">
                  <c:v>2.720625741179038</c:v>
                </c:pt>
                <c:pt idx="129">
                  <c:v>2.578165305877841</c:v>
                </c:pt>
                <c:pt idx="130">
                  <c:v>2.449881794078656</c:v>
                </c:pt>
                <c:pt idx="131">
                  <c:v>2.228146827038216</c:v>
                </c:pt>
                <c:pt idx="132">
                  <c:v>2.043218207439868</c:v>
                </c:pt>
                <c:pt idx="133">
                  <c:v>1.886633910058368</c:v>
                </c:pt>
                <c:pt idx="134">
                  <c:v>1.752341231824171</c:v>
                </c:pt>
                <c:pt idx="135">
                  <c:v>1.635896290749605</c:v>
                </c:pt>
                <c:pt idx="136">
                  <c:v>1.533962798728787</c:v>
                </c:pt>
                <c:pt idx="137">
                  <c:v>1.443987231194808</c:v>
                </c:pt>
                <c:pt idx="138">
                  <c:v>1.363981980610686</c:v>
                </c:pt>
                <c:pt idx="139">
                  <c:v>1.292376812312535</c:v>
                </c:pt>
                <c:pt idx="140">
                  <c:v>1.227914775118754</c:v>
                </c:pt>
                <c:pt idx="141">
                  <c:v>1.169577782824236</c:v>
                </c:pt>
                <c:pt idx="142">
                  <c:v>1.116532446745005</c:v>
                </c:pt>
                <c:pt idx="143">
                  <c:v>1.068090009000722</c:v>
                </c:pt>
                <c:pt idx="144">
                  <c:v>1.023676272164527</c:v>
                </c:pt>
                <c:pt idx="145">
                  <c:v>0.982808731748754</c:v>
                </c:pt>
                <c:pt idx="146">
                  <c:v>0.945078975932799</c:v>
                </c:pt>
                <c:pt idx="147">
                  <c:v>0.910138989414038</c:v>
                </c:pt>
                <c:pt idx="148">
                  <c:v>0.877690387047898</c:v>
                </c:pt>
                <c:pt idx="149">
                  <c:v>0.847475871273579</c:v>
                </c:pt>
                <c:pt idx="150">
                  <c:v>0.819272395283938</c:v>
                </c:pt>
                <c:pt idx="151">
                  <c:v>0.702395869748126</c:v>
                </c:pt>
                <c:pt idx="152">
                  <c:v>0.614702986883465</c:v>
                </c:pt>
                <c:pt idx="153">
                  <c:v>0.546476372095138</c:v>
                </c:pt>
                <c:pt idx="154">
                  <c:v>0.49188182123898</c:v>
                </c:pt>
                <c:pt idx="155">
                  <c:v>0.447204783791781</c:v>
                </c:pt>
                <c:pt idx="156">
                  <c:v>0.409967889594577</c:v>
                </c:pt>
                <c:pt idx="157">
                  <c:v>0.37845546618826</c:v>
                </c:pt>
                <c:pt idx="158">
                  <c:v>0.35144169286247</c:v>
                </c:pt>
                <c:pt idx="159">
                  <c:v>0.328027422582487</c:v>
                </c:pt>
                <c:pt idx="160">
                  <c:v>0.307538158500735</c:v>
                </c:pt>
                <c:pt idx="161">
                  <c:v>0.289458018160726</c:v>
                </c:pt>
                <c:pt idx="162">
                  <c:v>0.273385697741691</c:v>
                </c:pt>
                <c:pt idx="163">
                  <c:v>0.259004335214537</c:v>
                </c:pt>
                <c:pt idx="164">
                  <c:v>0.246060410155547</c:v>
                </c:pt>
                <c:pt idx="165">
                  <c:v>0.234348669393479</c:v>
                </c:pt>
                <c:pt idx="166">
                  <c:v>0.22370116202689</c:v>
                </c:pt>
                <c:pt idx="167">
                  <c:v>0.213979133662548</c:v>
                </c:pt>
                <c:pt idx="168">
                  <c:v>0.205066946273337</c:v>
                </c:pt>
                <c:pt idx="169">
                  <c:v>0.196867456722782</c:v>
                </c:pt>
                <c:pt idx="170">
                  <c:v>0.189298461385111</c:v>
                </c:pt>
                <c:pt idx="171">
                  <c:v>0.182289930565275</c:v>
                </c:pt>
                <c:pt idx="172">
                  <c:v>0.175781835337474</c:v>
                </c:pt>
                <c:pt idx="173">
                  <c:v>0.169722423852574</c:v>
                </c:pt>
                <c:pt idx="174">
                  <c:v>0.164066842272328</c:v>
                </c:pt>
                <c:pt idx="175">
                  <c:v>0.153815778606519</c:v>
                </c:pt>
                <c:pt idx="176">
                  <c:v>0.144770377707224</c:v>
                </c:pt>
                <c:pt idx="177">
                  <c:v>0.136729750030686</c:v>
                </c:pt>
                <c:pt idx="178">
                  <c:v>0.129535287750751</c:v>
                </c:pt>
                <c:pt idx="179">
                  <c:v>0.123060096898236</c:v>
                </c:pt>
                <c:pt idx="180">
                  <c:v>0.117201448190199</c:v>
                </c:pt>
                <c:pt idx="181">
                  <c:v>0.111875286269066</c:v>
                </c:pt>
                <c:pt idx="182">
                  <c:v>0.107012171011476</c:v>
                </c:pt>
                <c:pt idx="183">
                  <c:v>0.102554233304418</c:v>
                </c:pt>
                <c:pt idx="184">
                  <c:v>0.0984528612930533</c:v>
                </c:pt>
                <c:pt idx="185">
                  <c:v>0.0946669204715328</c:v>
                </c:pt>
                <c:pt idx="186">
                  <c:v>0.0911613692379915</c:v>
                </c:pt>
                <c:pt idx="187">
                  <c:v>0.0879061710648292</c:v>
                </c:pt>
                <c:pt idx="188">
                  <c:v>0.0848754316994913</c:v>
                </c:pt>
                <c:pt idx="189">
                  <c:v>0.082046708897136</c:v>
                </c:pt>
              </c:numCache>
            </c:numRef>
          </c:xVal>
          <c:yVal>
            <c:numRef>
              <c:f>'300K'!$L$10:$L$199</c:f>
              <c:numCache>
                <c:formatCode>General</c:formatCode>
                <c:ptCount val="190"/>
                <c:pt idx="16">
                  <c:v>3.894548160779651</c:v>
                </c:pt>
                <c:pt idx="17">
                  <c:v>3.12890006924859</c:v>
                </c:pt>
                <c:pt idx="18">
                  <c:v>2.610343186750692</c:v>
                </c:pt>
                <c:pt idx="19">
                  <c:v>2.239987075102851</c:v>
                </c:pt>
                <c:pt idx="20">
                  <c:v>1.965096441061275</c:v>
                </c:pt>
                <c:pt idx="21">
                  <c:v>1.755028938961524</c:v>
                </c:pt>
                <c:pt idx="22">
                  <c:v>1.590797000813946</c:v>
                </c:pt>
                <c:pt idx="23">
                  <c:v>1.460031538968733</c:v>
                </c:pt>
                <c:pt idx="24">
                  <c:v>1.35434594668154</c:v>
                </c:pt>
                <c:pt idx="25">
                  <c:v>1.267864567225866</c:v>
                </c:pt>
                <c:pt idx="26">
                  <c:v>1.196357048022551</c:v>
                </c:pt>
                <c:pt idx="27">
                  <c:v>1.136706505339212</c:v>
                </c:pt>
                <c:pt idx="28">
                  <c:v>1.086570585483409</c:v>
                </c:pt>
                <c:pt idx="29">
                  <c:v>1.044158589399874</c:v>
                </c:pt>
                <c:pt idx="30">
                  <c:v>1.008080895437116</c:v>
                </c:pt>
                <c:pt idx="31">
                  <c:v>0.977244794233891</c:v>
                </c:pt>
                <c:pt idx="32">
                  <c:v>0.95078091434061</c:v>
                </c:pt>
                <c:pt idx="33">
                  <c:v>0.927990285883545</c:v>
                </c:pt>
                <c:pt idx="34">
                  <c:v>0.908305619438633</c:v>
                </c:pt>
                <c:pt idx="35">
                  <c:v>0.891262559708962</c:v>
                </c:pt>
                <c:pt idx="36">
                  <c:v>0.876478056603092</c:v>
                </c:pt>
                <c:pt idx="37">
                  <c:v>0.863633892364693</c:v>
                </c:pt>
                <c:pt idx="38">
                  <c:v>0.852463995719251</c:v>
                </c:pt>
                <c:pt idx="39">
                  <c:v>0.842744572741408</c:v>
                </c:pt>
                <c:pt idx="40">
                  <c:v>0.834286357074561</c:v>
                </c:pt>
                <c:pt idx="41">
                  <c:v>0.826928471818867</c:v>
                </c:pt>
                <c:pt idx="42">
                  <c:v>0.820533529096847</c:v>
                </c:pt>
                <c:pt idx="43">
                  <c:v>0.814983688762863</c:v>
                </c:pt>
                <c:pt idx="44">
                  <c:v>0.810177466701422</c:v>
                </c:pt>
                <c:pt idx="45">
                  <c:v>0.806027133561864</c:v>
                </c:pt>
                <c:pt idx="46">
                  <c:v>0.802456581989815</c:v>
                </c:pt>
                <c:pt idx="47">
                  <c:v>0.799399568157208</c:v>
                </c:pt>
                <c:pt idx="48">
                  <c:v>0.796798254261233</c:v>
                </c:pt>
                <c:pt idx="49">
                  <c:v>0.79460199449463</c:v>
                </c:pt>
                <c:pt idx="50">
                  <c:v>0.79276631909673</c:v>
                </c:pt>
                <c:pt idx="51">
                  <c:v>0.787775387167865</c:v>
                </c:pt>
                <c:pt idx="52">
                  <c:v>0.787496795837576</c:v>
                </c:pt>
                <c:pt idx="53">
                  <c:v>0.789943470558492</c:v>
                </c:pt>
                <c:pt idx="54">
                  <c:v>0.793959343824838</c:v>
                </c:pt>
                <c:pt idx="55">
                  <c:v>0.79885128672892</c:v>
                </c:pt>
                <c:pt idx="56">
                  <c:v>0.804194802115686</c:v>
                </c:pt>
                <c:pt idx="57">
                  <c:v>0.809726453156171</c:v>
                </c:pt>
                <c:pt idx="58">
                  <c:v>0.815281935454663</c:v>
                </c:pt>
                <c:pt idx="59">
                  <c:v>0.820759246397739</c:v>
                </c:pt>
                <c:pt idx="60">
                  <c:v>0.826096174541869</c:v>
                </c:pt>
                <c:pt idx="61">
                  <c:v>0.831256221598919</c:v>
                </c:pt>
                <c:pt idx="62">
                  <c:v>0.836219626563258</c:v>
                </c:pt>
                <c:pt idx="63">
                  <c:v>0.840977550092832</c:v>
                </c:pt>
                <c:pt idx="64">
                  <c:v>0.845528256545394</c:v>
                </c:pt>
                <c:pt idx="65">
                  <c:v>0.849874581254145</c:v>
                </c:pt>
                <c:pt idx="66">
                  <c:v>0.854022237431901</c:v>
                </c:pt>
                <c:pt idx="67">
                  <c:v>0.85797867885978</c:v>
                </c:pt>
                <c:pt idx="68">
                  <c:v>0.86175233461538</c:v>
                </c:pt>
                <c:pt idx="69">
                  <c:v>0.865352095177535</c:v>
                </c:pt>
                <c:pt idx="70">
                  <c:v>0.868786969658283</c:v>
                </c:pt>
                <c:pt idx="71">
                  <c:v>0.872065860190251</c:v>
                </c:pt>
                <c:pt idx="72">
                  <c:v>0.87519741681393</c:v>
                </c:pt>
                <c:pt idx="73">
                  <c:v>0.878189947758899</c:v>
                </c:pt>
                <c:pt idx="74">
                  <c:v>0.881051367800368</c:v>
                </c:pt>
                <c:pt idx="75">
                  <c:v>0.883789172674638</c:v>
                </c:pt>
                <c:pt idx="76">
                  <c:v>0.886410431178632</c:v>
                </c:pt>
                <c:pt idx="77">
                  <c:v>0.888921789099079</c:v>
                </c:pt>
                <c:pt idx="78">
                  <c:v>0.891329480873116</c:v>
                </c:pt>
                <c:pt idx="79">
                  <c:v>0.902004634748226</c:v>
                </c:pt>
                <c:pt idx="80">
                  <c:v>0.91082022010227</c:v>
                </c:pt>
                <c:pt idx="81">
                  <c:v>0.918209332375584</c:v>
                </c:pt>
                <c:pt idx="82">
                  <c:v>0.924485069405381</c:v>
                </c:pt>
                <c:pt idx="83">
                  <c:v>0.929877423349856</c:v>
                </c:pt>
                <c:pt idx="84">
                  <c:v>0.934558287305093</c:v>
                </c:pt>
                <c:pt idx="85">
                  <c:v>0.938658309833992</c:v>
                </c:pt>
                <c:pt idx="86">
                  <c:v>0.942278362024669</c:v>
                </c:pt>
                <c:pt idx="87">
                  <c:v>0.94549745470789</c:v>
                </c:pt>
                <c:pt idx="88">
                  <c:v>0.948378294535557</c:v>
                </c:pt>
                <c:pt idx="89">
                  <c:v>0.950971247229655</c:v>
                </c:pt>
                <c:pt idx="90">
                  <c:v>0.953317209315211</c:v>
                </c:pt>
                <c:pt idx="91">
                  <c:v>0.955449719921927</c:v>
                </c:pt>
                <c:pt idx="92">
                  <c:v>0.957396535311756</c:v>
                </c:pt>
                <c:pt idx="93">
                  <c:v>0.95918081795745</c:v>
                </c:pt>
                <c:pt idx="94">
                  <c:v>0.960822045262254</c:v>
                </c:pt>
                <c:pt idx="95">
                  <c:v>0.96233671171444</c:v>
                </c:pt>
                <c:pt idx="96">
                  <c:v>0.963738877004579</c:v>
                </c:pt>
                <c:pt idx="97">
                  <c:v>0.965040597978896</c:v>
                </c:pt>
                <c:pt idx="98">
                  <c:v>0.966252272067193</c:v>
                </c:pt>
                <c:pt idx="99">
                  <c:v>0.967382912584318</c:v>
                </c:pt>
                <c:pt idx="100">
                  <c:v>0.968440371121631</c:v>
                </c:pt>
                <c:pt idx="101">
                  <c:v>0.972843696752654</c:v>
                </c:pt>
                <c:pt idx="102">
                  <c:v>0.976169705098815</c:v>
                </c:pt>
                <c:pt idx="103">
                  <c:v>0.978770399673668</c:v>
                </c:pt>
                <c:pt idx="104">
                  <c:v>0.980859583929667</c:v>
                </c:pt>
                <c:pt idx="105">
                  <c:v>0.982574587537679</c:v>
                </c:pt>
                <c:pt idx="106">
                  <c:v>0.984007637238049</c:v>
                </c:pt>
                <c:pt idx="107">
                  <c:v>0.985222961772709</c:v>
                </c:pt>
                <c:pt idx="108">
                  <c:v>0.98626666377103</c:v>
                </c:pt>
                <c:pt idx="109">
                  <c:v>0.987172690992864</c:v>
                </c:pt>
                <c:pt idx="110">
                  <c:v>0.987966593513302</c:v>
                </c:pt>
                <c:pt idx="111">
                  <c:v>0.988667968671294</c:v>
                </c:pt>
                <c:pt idx="112">
                  <c:v>0.989292098968186</c:v>
                </c:pt>
                <c:pt idx="113">
                  <c:v>0.989851077456486</c:v>
                </c:pt>
                <c:pt idx="114">
                  <c:v>0.990354598413848</c:v>
                </c:pt>
                <c:pt idx="115">
                  <c:v>0.990810523945095</c:v>
                </c:pt>
                <c:pt idx="116">
                  <c:v>0.991225297246233</c:v>
                </c:pt>
                <c:pt idx="117">
                  <c:v>0.99160424884958</c:v>
                </c:pt>
                <c:pt idx="118">
                  <c:v>0.991951826841691</c:v>
                </c:pt>
                <c:pt idx="119">
                  <c:v>0.992271772197152</c:v>
                </c:pt>
                <c:pt idx="120">
                  <c:v>0.992567253908793</c:v>
                </c:pt>
                <c:pt idx="121">
                  <c:v>0.992840974272636</c:v>
                </c:pt>
                <c:pt idx="122">
                  <c:v>0.993095251744343</c:v>
                </c:pt>
                <c:pt idx="123">
                  <c:v>0.993332086749855</c:v>
                </c:pt>
                <c:pt idx="124">
                  <c:v>0.99355321440561</c:v>
                </c:pt>
                <c:pt idx="125">
                  <c:v>0.993760147088469</c:v>
                </c:pt>
                <c:pt idx="126">
                  <c:v>0.993954209064314</c:v>
                </c:pt>
                <c:pt idx="127">
                  <c:v>0.994308242602525</c:v>
                </c:pt>
                <c:pt idx="128">
                  <c:v>0.99462310791337</c:v>
                </c:pt>
                <c:pt idx="129">
                  <c:v>0.994904964084795</c:v>
                </c:pt>
                <c:pt idx="130">
                  <c:v>0.995158743227986</c:v>
                </c:pt>
                <c:pt idx="131">
                  <c:v>0.995597331116272</c:v>
                </c:pt>
                <c:pt idx="132">
                  <c:v>0.995963055052337</c:v>
                </c:pt>
                <c:pt idx="133">
                  <c:v>0.996272679777349</c:v>
                </c:pt>
                <c:pt idx="134">
                  <c:v>0.996538193416947</c:v>
                </c:pt>
                <c:pt idx="135">
                  <c:v>0.996768395533515</c:v>
                </c:pt>
                <c:pt idx="136">
                  <c:v>0.99696989112278</c:v>
                </c:pt>
                <c:pt idx="137">
                  <c:v>0.997147734597114</c:v>
                </c:pt>
                <c:pt idx="138">
                  <c:v>0.997305859573985</c:v>
                </c:pt>
                <c:pt idx="139">
                  <c:v>0.997447373220333</c:v>
                </c:pt>
                <c:pt idx="140">
                  <c:v>0.997574762465476</c:v>
                </c:pt>
                <c:pt idx="141">
                  <c:v>0.997690041405027</c:v>
                </c:pt>
                <c:pt idx="142">
                  <c:v>0.997794858574625</c:v>
                </c:pt>
                <c:pt idx="143">
                  <c:v>0.997890576286319</c:v>
                </c:pt>
                <c:pt idx="144">
                  <c:v>0.997978330162834</c:v>
                </c:pt>
                <c:pt idx="145">
                  <c:v>0.998059074405672</c:v>
                </c:pt>
                <c:pt idx="146">
                  <c:v>0.998133616632251</c:v>
                </c:pt>
                <c:pt idx="147">
                  <c:v>0.998202644982493</c:v>
                </c:pt>
                <c:pt idx="148">
                  <c:v>0.998266749424858</c:v>
                </c:pt>
                <c:pt idx="149">
                  <c:v>0.998326438660078</c:v>
                </c:pt>
                <c:pt idx="150">
                  <c:v>0.998382153648475</c:v>
                </c:pt>
                <c:pt idx="151">
                  <c:v>0.998613024664246</c:v>
                </c:pt>
                <c:pt idx="152">
                  <c:v>0.998786232648412</c:v>
                </c:pt>
                <c:pt idx="153">
                  <c:v>0.998920982382047</c:v>
                </c:pt>
                <c:pt idx="154">
                  <c:v>0.999028802581405</c:v>
                </c:pt>
                <c:pt idx="155">
                  <c:v>0.999117032600046</c:v>
                </c:pt>
                <c:pt idx="156">
                  <c:v>0.999190566889051</c:v>
                </c:pt>
                <c:pt idx="157">
                  <c:v>0.999252794793926</c:v>
                </c:pt>
                <c:pt idx="158">
                  <c:v>0.999306137800507</c:v>
                </c:pt>
                <c:pt idx="159">
                  <c:v>0.999352371991491</c:v>
                </c:pt>
                <c:pt idx="160">
                  <c:v>0.999392829639241</c:v>
                </c:pt>
                <c:pt idx="161">
                  <c:v>0.999428529679978</c:v>
                </c:pt>
                <c:pt idx="162">
                  <c:v>0.999460264714934</c:v>
                </c:pt>
                <c:pt idx="163">
                  <c:v>0.999488660548419</c:v>
                </c:pt>
                <c:pt idx="164">
                  <c:v>0.999514217871259</c:v>
                </c:pt>
                <c:pt idx="165">
                  <c:v>0.999537342038969</c:v>
                </c:pt>
                <c:pt idx="166">
                  <c:v>0.999558364731412</c:v>
                </c:pt>
                <c:pt idx="167">
                  <c:v>0.999577559963968</c:v>
                </c:pt>
                <c:pt idx="168">
                  <c:v>0.999595156097185</c:v>
                </c:pt>
                <c:pt idx="169">
                  <c:v>0.999611344964974</c:v>
                </c:pt>
                <c:pt idx="170">
                  <c:v>0.999626288896923</c:v>
                </c:pt>
                <c:pt idx="171">
                  <c:v>0.999640126180524</c:v>
                </c:pt>
                <c:pt idx="172">
                  <c:v>0.99965297535325</c:v>
                </c:pt>
                <c:pt idx="173">
                  <c:v>0.999664938606839</c:v>
                </c:pt>
                <c:pt idx="174">
                  <c:v>0.999676104510897</c:v>
                </c:pt>
                <c:pt idx="175">
                  <c:v>0.999696343205911</c:v>
                </c:pt>
                <c:pt idx="176">
                  <c:v>0.999714201406619</c:v>
                </c:pt>
                <c:pt idx="177">
                  <c:v>0.999730075778842</c:v>
                </c:pt>
                <c:pt idx="178">
                  <c:v>0.999744279496409</c:v>
                </c:pt>
                <c:pt idx="179">
                  <c:v>0.999757063110214</c:v>
                </c:pt>
                <c:pt idx="180">
                  <c:v>0.999768629455753</c:v>
                </c:pt>
                <c:pt idx="181">
                  <c:v>0.999779144495672</c:v>
                </c:pt>
                <c:pt idx="182">
                  <c:v>0.999788745334288</c:v>
                </c:pt>
                <c:pt idx="183">
                  <c:v>0.999797546228793</c:v>
                </c:pt>
                <c:pt idx="184">
                  <c:v>0.999805643157988</c:v>
                </c:pt>
                <c:pt idx="185">
                  <c:v>0.999813117336849</c:v>
                </c:pt>
                <c:pt idx="186">
                  <c:v>0.999820037950187</c:v>
                </c:pt>
                <c:pt idx="187">
                  <c:v>0.999826464300601</c:v>
                </c:pt>
                <c:pt idx="188">
                  <c:v>0.999832447512084</c:v>
                </c:pt>
                <c:pt idx="189">
                  <c:v>0.999838031892956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'300K'!$N$9</c:f>
              <c:strCache>
                <c:ptCount val="1"/>
                <c:pt idx="0">
                  <c:v>PV/nRT: N2</c:v>
                </c:pt>
              </c:strCache>
            </c:strRef>
          </c:tx>
          <c:xVal>
            <c:numRef>
              <c:f>'300K'!$M$10:$M$199</c:f>
              <c:numCache>
                <c:formatCode>General</c:formatCode>
                <c:ptCount val="190"/>
                <c:pt idx="10">
                  <c:v>26484.58333333337</c:v>
                </c:pt>
                <c:pt idx="11">
                  <c:v>7700.983657830946</c:v>
                </c:pt>
                <c:pt idx="12">
                  <c:v>4306.106426041488</c:v>
                </c:pt>
                <c:pt idx="13">
                  <c:v>2910.92627599244</c:v>
                </c:pt>
                <c:pt idx="14">
                  <c:v>2162.768804619227</c:v>
                </c:pt>
                <c:pt idx="15">
                  <c:v>1702.532110091743</c:v>
                </c:pt>
                <c:pt idx="16">
                  <c:v>1394.318838585386</c:v>
                </c:pt>
                <c:pt idx="17">
                  <c:v>1175.534381012879</c:v>
                </c:pt>
                <c:pt idx="18">
                  <c:v>1013.446594614177</c:v>
                </c:pt>
                <c:pt idx="19">
                  <c:v>889.3411094124532</c:v>
                </c:pt>
                <c:pt idx="20">
                  <c:v>791.7836257309941</c:v>
                </c:pt>
                <c:pt idx="21">
                  <c:v>713.419336662592</c:v>
                </c:pt>
                <c:pt idx="22">
                  <c:v>649.3192300451807</c:v>
                </c:pt>
                <c:pt idx="23">
                  <c:v>596.0671944179887</c:v>
                </c:pt>
                <c:pt idx="24">
                  <c:v>551.2283737024222</c:v>
                </c:pt>
                <c:pt idx="25">
                  <c:v>513.0255597384585</c:v>
                </c:pt>
                <c:pt idx="26">
                  <c:v>480.1347611542646</c:v>
                </c:pt>
                <c:pt idx="27">
                  <c:v>451.5519034871625</c:v>
                </c:pt>
                <c:pt idx="28">
                  <c:v>426.5035020156296</c:v>
                </c:pt>
                <c:pt idx="29">
                  <c:v>404.3853573535193</c:v>
                </c:pt>
                <c:pt idx="30">
                  <c:v>384.7195904645466</c:v>
                </c:pt>
                <c:pt idx="31">
                  <c:v>367.1239646730417</c:v>
                </c:pt>
                <c:pt idx="32">
                  <c:v>351.2896130983938</c:v>
                </c:pt>
                <c:pt idx="33">
                  <c:v>336.9646244555627</c:v>
                </c:pt>
                <c:pt idx="34">
                  <c:v>323.9417811691927</c:v>
                </c:pt>
                <c:pt idx="35">
                  <c:v>312.0492856969602</c:v>
                </c:pt>
                <c:pt idx="36">
                  <c:v>301.143667296786</c:v>
                </c:pt>
                <c:pt idx="37">
                  <c:v>291.104300093754</c:v>
                </c:pt>
                <c:pt idx="38">
                  <c:v>281.829125781097</c:v>
                </c:pt>
                <c:pt idx="39">
                  <c:v>273.2312866243475</c:v>
                </c:pt>
                <c:pt idx="40">
                  <c:v>265.2364532019704</c:v>
                </c:pt>
                <c:pt idx="41">
                  <c:v>257.7806872616561</c:v>
                </c:pt>
                <c:pt idx="42">
                  <c:v>250.8087202888376</c:v>
                </c:pt>
                <c:pt idx="43">
                  <c:v>244.2725576182897</c:v>
                </c:pt>
                <c:pt idx="44">
                  <c:v>238.130339391695</c:v>
                </c:pt>
                <c:pt idx="45">
                  <c:v>232.345405588129</c:v>
                </c:pt>
                <c:pt idx="46">
                  <c:v>226.885524271437</c:v>
                </c:pt>
                <c:pt idx="47">
                  <c:v>221.7222511928287</c:v>
                </c:pt>
                <c:pt idx="48">
                  <c:v>216.8303957298961</c:v>
                </c:pt>
                <c:pt idx="49">
                  <c:v>212.187573388618</c:v>
                </c:pt>
                <c:pt idx="50">
                  <c:v>207.7738291443483</c:v>
                </c:pt>
                <c:pt idx="51">
                  <c:v>188.5765617981916</c:v>
                </c:pt>
                <c:pt idx="52">
                  <c:v>173.0657753686211</c:v>
                </c:pt>
                <c:pt idx="53">
                  <c:v>160.2059913836289</c:v>
                </c:pt>
                <c:pt idx="54">
                  <c:v>149.3259537841191</c:v>
                </c:pt>
                <c:pt idx="55">
                  <c:v>139.9703410776075</c:v>
                </c:pt>
                <c:pt idx="56">
                  <c:v>131.8184247649589</c:v>
                </c:pt>
                <c:pt idx="57">
                  <c:v>124.6369979568572</c:v>
                </c:pt>
                <c:pt idx="58">
                  <c:v>118.2518645121193</c:v>
                </c:pt>
                <c:pt idx="59">
                  <c:v>112.5298771741971</c:v>
                </c:pt>
                <c:pt idx="60">
                  <c:v>107.3672272247577</c:v>
                </c:pt>
                <c:pt idx="61">
                  <c:v>102.6815769695037</c:v>
                </c:pt>
                <c:pt idx="62">
                  <c:v>98.40663196172776</c:v>
                </c:pt>
                <c:pt idx="63">
                  <c:v>94.48830725462304</c:v>
                </c:pt>
                <c:pt idx="64">
                  <c:v>90.8819621719646</c:v>
                </c:pt>
                <c:pt idx="65">
                  <c:v>87.55036800591233</c:v>
                </c:pt>
                <c:pt idx="66">
                  <c:v>84.4621889851831</c:v>
                </c:pt>
                <c:pt idx="67">
                  <c:v>81.59082949420137</c:v>
                </c:pt>
                <c:pt idx="68">
                  <c:v>78.91354712320598</c:v>
                </c:pt>
                <c:pt idx="69">
                  <c:v>76.41076167659425</c:v>
                </c:pt>
                <c:pt idx="70">
                  <c:v>74.06551069108222</c:v>
                </c:pt>
                <c:pt idx="71">
                  <c:v>71.86301592126773</c:v>
                </c:pt>
                <c:pt idx="72">
                  <c:v>69.79033487771977</c:v>
                </c:pt>
                <c:pt idx="73">
                  <c:v>67.83607827177187</c:v>
                </c:pt>
                <c:pt idx="74">
                  <c:v>65.9901790488941</c:v>
                </c:pt>
                <c:pt idx="75">
                  <c:v>64.24370218151304</c:v>
                </c:pt>
                <c:pt idx="76">
                  <c:v>62.5886869448559</c:v>
                </c:pt>
                <c:pt idx="77">
                  <c:v>61.0180152885723</c:v>
                </c:pt>
                <c:pt idx="78">
                  <c:v>59.5253013300083</c:v>
                </c:pt>
                <c:pt idx="79">
                  <c:v>53.04818991133584</c:v>
                </c:pt>
                <c:pt idx="80">
                  <c:v>47.85288782816228</c:v>
                </c:pt>
                <c:pt idx="81">
                  <c:v>43.5905135807981</c:v>
                </c:pt>
                <c:pt idx="82">
                  <c:v>40.02906539093915</c:v>
                </c:pt>
                <c:pt idx="83">
                  <c:v>37.007980271614</c:v>
                </c:pt>
                <c:pt idx="84">
                  <c:v>34.4124709348106</c:v>
                </c:pt>
                <c:pt idx="85">
                  <c:v>32.1582319751176</c:v>
                </c:pt>
                <c:pt idx="86">
                  <c:v>30.18191656262321</c:v>
                </c:pt>
                <c:pt idx="87">
                  <c:v>28.43498509281626</c:v>
                </c:pt>
                <c:pt idx="88">
                  <c:v>26.87960632642554</c:v>
                </c:pt>
                <c:pt idx="89">
                  <c:v>25.48585201874861</c:v>
                </c:pt>
                <c:pt idx="90">
                  <c:v>24.22973150171714</c:v>
                </c:pt>
                <c:pt idx="91">
                  <c:v>23.0917861522556</c:v>
                </c:pt>
                <c:pt idx="92">
                  <c:v>22.05606576047625</c:v>
                </c:pt>
                <c:pt idx="93">
                  <c:v>21.10937078044828</c:v>
                </c:pt>
                <c:pt idx="94">
                  <c:v>20.24068311463328</c:v>
                </c:pt>
                <c:pt idx="95">
                  <c:v>19.44073281030638</c:v>
                </c:pt>
                <c:pt idx="96">
                  <c:v>18.70166420998244</c:v>
                </c:pt>
                <c:pt idx="97">
                  <c:v>18.01677587550454</c:v>
                </c:pt>
                <c:pt idx="98">
                  <c:v>17.38031592238629</c:v>
                </c:pt>
                <c:pt idx="99">
                  <c:v>16.78731945076169</c:v>
                </c:pt>
                <c:pt idx="100">
                  <c:v>16.23347829724447</c:v>
                </c:pt>
                <c:pt idx="101">
                  <c:v>13.93504056225331</c:v>
                </c:pt>
                <c:pt idx="102">
                  <c:v>12.206939288082</c:v>
                </c:pt>
                <c:pt idx="103">
                  <c:v>10.86026406764688</c:v>
                </c:pt>
                <c:pt idx="104">
                  <c:v>9.781257198585882</c:v>
                </c:pt>
                <c:pt idx="105">
                  <c:v>8.897315319330685</c:v>
                </c:pt>
                <c:pt idx="106">
                  <c:v>8.159919431404116</c:v>
                </c:pt>
                <c:pt idx="107">
                  <c:v>7.535411616606968</c:v>
                </c:pt>
                <c:pt idx="108">
                  <c:v>6.999709265196442</c:v>
                </c:pt>
                <c:pt idx="109">
                  <c:v>6.535125751464903</c:v>
                </c:pt>
                <c:pt idx="110">
                  <c:v>6.12837910891464</c:v>
                </c:pt>
                <c:pt idx="111">
                  <c:v>5.769301127466114</c:v>
                </c:pt>
                <c:pt idx="112">
                  <c:v>5.449975344066371</c:v>
                </c:pt>
                <c:pt idx="113">
                  <c:v>5.164146392620779</c:v>
                </c:pt>
                <c:pt idx="114">
                  <c:v>4.906806015037594</c:v>
                </c:pt>
                <c:pt idx="115">
                  <c:v>4.673897012232643</c:v>
                </c:pt>
                <c:pt idx="116">
                  <c:v>4.462097710712474</c:v>
                </c:pt>
                <c:pt idx="117">
                  <c:v>4.268662504272911</c:v>
                </c:pt>
                <c:pt idx="118">
                  <c:v>4.09130215701954</c:v>
                </c:pt>
                <c:pt idx="119">
                  <c:v>3.928092761821957</c:v>
                </c:pt>
                <c:pt idx="120">
                  <c:v>3.777405657573674</c:v>
                </c:pt>
                <c:pt idx="121">
                  <c:v>3.637852883974908</c:v>
                </c:pt>
                <c:pt idx="122">
                  <c:v>3.508244298107123</c:v>
                </c:pt>
                <c:pt idx="123">
                  <c:v>3.387553543965158</c:v>
                </c:pt>
                <c:pt idx="124">
                  <c:v>3.274890813589662</c:v>
                </c:pt>
                <c:pt idx="125">
                  <c:v>3.169480869338185</c:v>
                </c:pt>
                <c:pt idx="126">
                  <c:v>3.070645178701529</c:v>
                </c:pt>
                <c:pt idx="127">
                  <c:v>2.89038078969488</c:v>
                </c:pt>
                <c:pt idx="128">
                  <c:v>2.730108195701792</c:v>
                </c:pt>
                <c:pt idx="129">
                  <c:v>2.586676364353546</c:v>
                </c:pt>
                <c:pt idx="130">
                  <c:v>2.457563421979941</c:v>
                </c:pt>
                <c:pt idx="131">
                  <c:v>2.234495846958335</c:v>
                </c:pt>
                <c:pt idx="132">
                  <c:v>2.048553544488941</c:v>
                </c:pt>
                <c:pt idx="133">
                  <c:v>1.891180281831732</c:v>
                </c:pt>
                <c:pt idx="134">
                  <c:v>1.756261528736013</c:v>
                </c:pt>
                <c:pt idx="135">
                  <c:v>1.639311464179591</c:v>
                </c:pt>
                <c:pt idx="136">
                  <c:v>1.536964538389517</c:v>
                </c:pt>
                <c:pt idx="137">
                  <c:v>1.446646307267962</c:v>
                </c:pt>
                <c:pt idx="138">
                  <c:v>1.36635388658725</c:v>
                </c:pt>
                <c:pt idx="139">
                  <c:v>1.294505675179432</c:v>
                </c:pt>
                <c:pt idx="140">
                  <c:v>1.229836123245946</c:v>
                </c:pt>
                <c:pt idx="141">
                  <c:v>1.17132054273301</c:v>
                </c:pt>
                <c:pt idx="142">
                  <c:v>1.118120408231926</c:v>
                </c:pt>
                <c:pt idx="143">
                  <c:v>1.06954291672024</c:v>
                </c:pt>
                <c:pt idx="144">
                  <c:v>1.025010650235847</c:v>
                </c:pt>
                <c:pt idx="145">
                  <c:v>0.984038514572792</c:v>
                </c:pt>
                <c:pt idx="146">
                  <c:v>0.946215996343249</c:v>
                </c:pt>
                <c:pt idx="147">
                  <c:v>0.911193360434206</c:v>
                </c:pt>
                <c:pt idx="148">
                  <c:v>0.878670803356159</c:v>
                </c:pt>
                <c:pt idx="149">
                  <c:v>0.848389849409862</c:v>
                </c:pt>
                <c:pt idx="150">
                  <c:v>0.820126466643006</c:v>
                </c:pt>
                <c:pt idx="151">
                  <c:v>0.703023379856249</c:v>
                </c:pt>
                <c:pt idx="152">
                  <c:v>0.615183441016719</c:v>
                </c:pt>
                <c:pt idx="153">
                  <c:v>0.54685600043868</c:v>
                </c:pt>
                <c:pt idx="154">
                  <c:v>0.492189326845593</c:v>
                </c:pt>
                <c:pt idx="155">
                  <c:v>0.447458925151132</c:v>
                </c:pt>
                <c:pt idx="156">
                  <c:v>0.410181442077717</c:v>
                </c:pt>
                <c:pt idx="157">
                  <c:v>0.378637430335541</c:v>
                </c:pt>
                <c:pt idx="158">
                  <c:v>0.351598592196148</c:v>
                </c:pt>
                <c:pt idx="159">
                  <c:v>0.328164100600595</c:v>
                </c:pt>
                <c:pt idx="160">
                  <c:v>0.307658286637985</c:v>
                </c:pt>
                <c:pt idx="161">
                  <c:v>0.289564430004584</c:v>
                </c:pt>
                <c:pt idx="162">
                  <c:v>0.273480615081759</c:v>
                </c:pt>
                <c:pt idx="163">
                  <c:v>0.2590895246686</c:v>
                </c:pt>
                <c:pt idx="164">
                  <c:v>0.246137294030966</c:v>
                </c:pt>
                <c:pt idx="165">
                  <c:v>0.234418405657501</c:v>
                </c:pt>
                <c:pt idx="166">
                  <c:v>0.223764702980937</c:v>
                </c:pt>
                <c:pt idx="167">
                  <c:v>0.214037269654669</c:v>
                </c:pt>
                <c:pt idx="168">
                  <c:v>0.205120338717889</c:v>
                </c:pt>
                <c:pt idx="169">
                  <c:v>0.196916663358987</c:v>
                </c:pt>
                <c:pt idx="170">
                  <c:v>0.189343955822288</c:v>
                </c:pt>
                <c:pt idx="171">
                  <c:v>0.182332117567504</c:v>
                </c:pt>
                <c:pt idx="172">
                  <c:v>0.175821062893134</c:v>
                </c:pt>
                <c:pt idx="173">
                  <c:v>0.169758992790978</c:v>
                </c:pt>
                <c:pt idx="174">
                  <c:v>0.164101013989943</c:v>
                </c:pt>
                <c:pt idx="175">
                  <c:v>0.15384581246422</c:v>
                </c:pt>
                <c:pt idx="176">
                  <c:v>0.144796982188256</c:v>
                </c:pt>
                <c:pt idx="177">
                  <c:v>0.136753480646163</c:v>
                </c:pt>
                <c:pt idx="178">
                  <c:v>0.129556586202944</c:v>
                </c:pt>
                <c:pt idx="179">
                  <c:v>0.12307931880045</c:v>
                </c:pt>
                <c:pt idx="180">
                  <c:v>0.11721888306244</c:v>
                </c:pt>
                <c:pt idx="181">
                  <c:v>0.111891172208765</c:v>
                </c:pt>
                <c:pt idx="182">
                  <c:v>0.107026705623132</c:v>
                </c:pt>
                <c:pt idx="183">
                  <c:v>0.102567581955612</c:v>
                </c:pt>
                <c:pt idx="184">
                  <c:v>0.0984651634298964</c:v>
                </c:pt>
                <c:pt idx="185">
                  <c:v>0.0946782945055704</c:v>
                </c:pt>
                <c:pt idx="186">
                  <c:v>0.0911719163678146</c:v>
                </c:pt>
                <c:pt idx="187">
                  <c:v>0.0879159782938001</c:v>
                </c:pt>
                <c:pt idx="188">
                  <c:v>0.0848845742401623</c:v>
                </c:pt>
                <c:pt idx="189">
                  <c:v>0.0820552521030056</c:v>
                </c:pt>
              </c:numCache>
            </c:numRef>
          </c:xVal>
          <c:yVal>
            <c:numRef>
              <c:f>'300K'!$N$10:$N$199</c:f>
              <c:numCache>
                <c:formatCode>General</c:formatCode>
                <c:ptCount val="190"/>
                <c:pt idx="14">
                  <c:v>4.21695111795121</c:v>
                </c:pt>
                <c:pt idx="15">
                  <c:v>3.457900946648272</c:v>
                </c:pt>
                <c:pt idx="16">
                  <c:v>2.945185620539446</c:v>
                </c:pt>
                <c:pt idx="17">
                  <c:v>2.578554576923207</c:v>
                </c:pt>
                <c:pt idx="18">
                  <c:v>2.305346059728407</c:v>
                </c:pt>
                <c:pt idx="19">
                  <c:v>2.095287364770586</c:v>
                </c:pt>
                <c:pt idx="20">
                  <c:v>1.92976754991712</c:v>
                </c:pt>
                <c:pt idx="21">
                  <c:v>1.796734051225961</c:v>
                </c:pt>
                <c:pt idx="22">
                  <c:v>1.68805064273668</c:v>
                </c:pt>
                <c:pt idx="23">
                  <c:v>1.598035373774769</c:v>
                </c:pt>
                <c:pt idx="24">
                  <c:v>1.522606605401118</c:v>
                </c:pt>
                <c:pt idx="25">
                  <c:v>1.458761442103018</c:v>
                </c:pt>
                <c:pt idx="26">
                  <c:v>1.404244975347594</c:v>
                </c:pt>
                <c:pt idx="27">
                  <c:v>1.357333693153385</c:v>
                </c:pt>
                <c:pt idx="28">
                  <c:v>1.316689664196436</c:v>
                </c:pt>
                <c:pt idx="29">
                  <c:v>1.281259967242447</c:v>
                </c:pt>
                <c:pt idx="30">
                  <c:v>1.250205834639848</c:v>
                </c:pt>
                <c:pt idx="31">
                  <c:v>1.22285177931552</c:v>
                </c:pt>
                <c:pt idx="32">
                  <c:v>1.198648448300639</c:v>
                </c:pt>
                <c:pt idx="33">
                  <c:v>1.17714508502634</c:v>
                </c:pt>
                <c:pt idx="34">
                  <c:v>1.157968833491307</c:v>
                </c:pt>
                <c:pt idx="35">
                  <c:v>1.140808989874338</c:v>
                </c:pt>
                <c:pt idx="36">
                  <c:v>1.125404882252999</c:v>
                </c:pt>
                <c:pt idx="37">
                  <c:v>1.111536445235718</c:v>
                </c:pt>
                <c:pt idx="38">
                  <c:v>1.099016820009153</c:v>
                </c:pt>
                <c:pt idx="39">
                  <c:v>1.087686493183284</c:v>
                </c:pt>
                <c:pt idx="40">
                  <c:v>1.077408616467505</c:v>
                </c:pt>
                <c:pt idx="41">
                  <c:v>1.068065240908641</c:v>
                </c:pt>
                <c:pt idx="42">
                  <c:v>1.059554265579621</c:v>
                </c:pt>
                <c:pt idx="43">
                  <c:v>1.051786948880441</c:v>
                </c:pt>
                <c:pt idx="44">
                  <c:v>1.044685866207778</c:v>
                </c:pt>
                <c:pt idx="45">
                  <c:v>1.038183224254374</c:v>
                </c:pt>
                <c:pt idx="46">
                  <c:v>1.032219462117189</c:v>
                </c:pt>
                <c:pt idx="47">
                  <c:v>1.026742084490311</c:v>
                </c:pt>
                <c:pt idx="48">
                  <c:v>1.021704683754487</c:v>
                </c:pt>
                <c:pt idx="49">
                  <c:v>1.017066116656793</c:v>
                </c:pt>
                <c:pt idx="50">
                  <c:v>1.012789808161581</c:v>
                </c:pt>
                <c:pt idx="51">
                  <c:v>0.995814161742014</c:v>
                </c:pt>
                <c:pt idx="52">
                  <c:v>0.984207025412583</c:v>
                </c:pt>
                <c:pt idx="53">
                  <c:v>0.97615154389245</c:v>
                </c:pt>
                <c:pt idx="54">
                  <c:v>0.970515582316153</c:v>
                </c:pt>
                <c:pt idx="55">
                  <c:v>0.96656747027351</c:v>
                </c:pt>
                <c:pt idx="56">
                  <c:v>0.963819825237331</c:v>
                </c:pt>
                <c:pt idx="57">
                  <c:v>0.961939621894665</c:v>
                </c:pt>
                <c:pt idx="58">
                  <c:v>0.960694325388897</c:v>
                </c:pt>
                <c:pt idx="59">
                  <c:v>0.959918523299269</c:v>
                </c:pt>
                <c:pt idx="60">
                  <c:v>0.959492647227504</c:v>
                </c:pt>
                <c:pt idx="61">
                  <c:v>0.95932905609659</c:v>
                </c:pt>
                <c:pt idx="62">
                  <c:v>0.959362729336854</c:v>
                </c:pt>
                <c:pt idx="63">
                  <c:v>0.959544918907131</c:v>
                </c:pt>
                <c:pt idx="64">
                  <c:v>0.959838742574978</c:v>
                </c:pt>
                <c:pt idx="65">
                  <c:v>0.960216076106765</c:v>
                </c:pt>
                <c:pt idx="66">
                  <c:v>0.960655330077637</c:v>
                </c:pt>
                <c:pt idx="67">
                  <c:v>0.96113983887068</c:v>
                </c:pt>
                <c:pt idx="68">
                  <c:v>0.961656679541872</c:v>
                </c:pt>
                <c:pt idx="69">
                  <c:v>0.962195796561224</c:v>
                </c:pt>
                <c:pt idx="70">
                  <c:v>0.962749346865964</c:v>
                </c:pt>
                <c:pt idx="71">
                  <c:v>0.963311205378924</c:v>
                </c:pt>
                <c:pt idx="72">
                  <c:v>0.963876588610965</c:v>
                </c:pt>
                <c:pt idx="73">
                  <c:v>0.96444176598912</c:v>
                </c:pt>
                <c:pt idx="74">
                  <c:v>0.965003836932402</c:v>
                </c:pt>
                <c:pt idx="75">
                  <c:v>0.965560557606622</c:v>
                </c:pt>
                <c:pt idx="76">
                  <c:v>0.966110205501879</c:v>
                </c:pt>
                <c:pt idx="77">
                  <c:v>0.96665147300931</c:v>
                </c:pt>
                <c:pt idx="78">
                  <c:v>0.967183383378151</c:v>
                </c:pt>
                <c:pt idx="79">
                  <c:v>0.969684192871116</c:v>
                </c:pt>
                <c:pt idx="80">
                  <c:v>0.971908518729431</c:v>
                </c:pt>
                <c:pt idx="81">
                  <c:v>0.973872063914167</c:v>
                </c:pt>
                <c:pt idx="82">
                  <c:v>0.975604810892985</c:v>
                </c:pt>
                <c:pt idx="83">
                  <c:v>0.977138158118007</c:v>
                </c:pt>
                <c:pt idx="84">
                  <c:v>0.978500676511797</c:v>
                </c:pt>
                <c:pt idx="85">
                  <c:v>0.979717035556837</c:v>
                </c:pt>
                <c:pt idx="86">
                  <c:v>0.980808077427028</c:v>
                </c:pt>
                <c:pt idx="87">
                  <c:v>0.981791263664547</c:v>
                </c:pt>
                <c:pt idx="88">
                  <c:v>0.982681196432813</c:v>
                </c:pt>
                <c:pt idx="89">
                  <c:v>0.983490105524867</c:v>
                </c:pt>
                <c:pt idx="90">
                  <c:v>0.984228268003783</c:v>
                </c:pt>
                <c:pt idx="91">
                  <c:v>0.984904356969225</c:v>
                </c:pt>
                <c:pt idx="92">
                  <c:v>0.985525726562835</c:v>
                </c:pt>
                <c:pt idx="93">
                  <c:v>0.986098643168232</c:v>
                </c:pt>
                <c:pt idx="94">
                  <c:v>0.986628472563163</c:v>
                </c:pt>
                <c:pt idx="95">
                  <c:v>0.98711983154127</c:v>
                </c:pt>
                <c:pt idx="96">
                  <c:v>0.987576711064147</c:v>
                </c:pt>
                <c:pt idx="97">
                  <c:v>0.988002576648433</c:v>
                </c:pt>
                <c:pt idx="98">
                  <c:v>0.988400450537851</c:v>
                </c:pt>
                <c:pt idx="99">
                  <c:v>0.988772979267383</c:v>
                </c:pt>
                <c:pt idx="100">
                  <c:v>0.989122489473828</c:v>
                </c:pt>
                <c:pt idx="101">
                  <c:v>0.990589039887208</c:v>
                </c:pt>
                <c:pt idx="102">
                  <c:v>0.991708448134048</c:v>
                </c:pt>
                <c:pt idx="103">
                  <c:v>0.992590549687444</c:v>
                </c:pt>
                <c:pt idx="104">
                  <c:v>0.993303395745581</c:v>
                </c:pt>
                <c:pt idx="105">
                  <c:v>0.993891344876082</c:v>
                </c:pt>
                <c:pt idx="106">
                  <c:v>0.994384527346346</c:v>
                </c:pt>
                <c:pt idx="107">
                  <c:v>0.9948041170677</c:v>
                </c:pt>
                <c:pt idx="108">
                  <c:v>0.995165424818732</c:v>
                </c:pt>
                <c:pt idx="109">
                  <c:v>0.995479793971622</c:v>
                </c:pt>
                <c:pt idx="110">
                  <c:v>0.995755806144226</c:v>
                </c:pt>
                <c:pt idx="111">
                  <c:v>0.996000072781338</c:v>
                </c:pt>
                <c:pt idx="112">
                  <c:v>0.996217769449129</c:v>
                </c:pt>
                <c:pt idx="113">
                  <c:v>0.996413005319226</c:v>
                </c:pt>
                <c:pt idx="114">
                  <c:v>0.996589084214314</c:v>
                </c:pt>
                <c:pt idx="115">
                  <c:v>0.996748692591656</c:v>
                </c:pt>
                <c:pt idx="116">
                  <c:v>0.996894037245861</c:v>
                </c:pt>
                <c:pt idx="117">
                  <c:v>0.997026947744303</c:v>
                </c:pt>
                <c:pt idx="118">
                  <c:v>0.997148953697182</c:v>
                </c:pt>
                <c:pt idx="119">
                  <c:v>0.997261343788579</c:v>
                </c:pt>
                <c:pt idx="120">
                  <c:v>0.997365211399337</c:v>
                </c:pt>
                <c:pt idx="121">
                  <c:v>0.997461490244156</c:v>
                </c:pt>
                <c:pt idx="122">
                  <c:v>0.997550982482324</c:v>
                </c:pt>
                <c:pt idx="123">
                  <c:v>0.997634381092997</c:v>
                </c:pt>
                <c:pt idx="124">
                  <c:v>0.997712287835018</c:v>
                </c:pt>
                <c:pt idx="125">
                  <c:v>0.997785227775243</c:v>
                </c:pt>
                <c:pt idx="126">
                  <c:v>0.997853661126502</c:v>
                </c:pt>
                <c:pt idx="127">
                  <c:v>0.997978581217259</c:v>
                </c:pt>
                <c:pt idx="128">
                  <c:v>0.998089762016254</c:v>
                </c:pt>
                <c:pt idx="129">
                  <c:v>0.998189351749073</c:v>
                </c:pt>
                <c:pt idx="130">
                  <c:v>0.998279073027842</c:v>
                </c:pt>
                <c:pt idx="131">
                  <c:v>0.998434247970659</c:v>
                </c:pt>
                <c:pt idx="132">
                  <c:v>0.998563755539333</c:v>
                </c:pt>
                <c:pt idx="133">
                  <c:v>0.998673477285422</c:v>
                </c:pt>
                <c:pt idx="134">
                  <c:v>0.998767625408408</c:v>
                </c:pt>
                <c:pt idx="135">
                  <c:v>0.998849295746765</c:v>
                </c:pt>
                <c:pt idx="136">
                  <c:v>0.998920814616633</c:v>
                </c:pt>
                <c:pt idx="137">
                  <c:v>0.998983963910771</c:v>
                </c:pt>
                <c:pt idx="138">
                  <c:v>0.999040131552949</c:v>
                </c:pt>
                <c:pt idx="139">
                  <c:v>0.999090414672565</c:v>
                </c:pt>
                <c:pt idx="140">
                  <c:v>0.999135691970059</c:v>
                </c:pt>
                <c:pt idx="141">
                  <c:v>0.999176675497327</c:v>
                </c:pt>
                <c:pt idx="142">
                  <c:v>0.999213948375269</c:v>
                </c:pt>
                <c:pt idx="143">
                  <c:v>0.999247992711248</c:v>
                </c:pt>
                <c:pt idx="144">
                  <c:v>0.999279210563828</c:v>
                </c:pt>
                <c:pt idx="145">
                  <c:v>0.999307939894378</c:v>
                </c:pt>
                <c:pt idx="146">
                  <c:v>0.999334466850454</c:v>
                </c:pt>
                <c:pt idx="147">
                  <c:v>0.999359035328766</c:v>
                </c:pt>
                <c:pt idx="148">
                  <c:v>0.999381854495591</c:v>
                </c:pt>
                <c:pt idx="149">
                  <c:v>0.999403104756114</c:v>
                </c:pt>
                <c:pt idx="150">
                  <c:v>0.99942294253352</c:v>
                </c:pt>
                <c:pt idx="151">
                  <c:v>0.999505170808705</c:v>
                </c:pt>
                <c:pt idx="152">
                  <c:v>0.999566887670353</c:v>
                </c:pt>
                <c:pt idx="153">
                  <c:v>0.999614916717061</c:v>
                </c:pt>
                <c:pt idx="154">
                  <c:v>0.999653356985931</c:v>
                </c:pt>
                <c:pt idx="155">
                  <c:v>0.999684819372502</c:v>
                </c:pt>
                <c:pt idx="156">
                  <c:v>0.999711045765822</c:v>
                </c:pt>
                <c:pt idx="157">
                  <c:v>0.999733242822737</c:v>
                </c:pt>
                <c:pt idx="158">
                  <c:v>0.999752272878803</c:v>
                </c:pt>
                <c:pt idx="159">
                  <c:v>0.999768768585774</c:v>
                </c:pt>
                <c:pt idx="160">
                  <c:v>0.999783204607961</c:v>
                </c:pt>
                <c:pt idx="161">
                  <c:v>0.999795944040525</c:v>
                </c:pt>
                <c:pt idx="162">
                  <c:v>0.999807269370312</c:v>
                </c:pt>
                <c:pt idx="163">
                  <c:v>0.99981740366874</c:v>
                </c:pt>
                <c:pt idx="164">
                  <c:v>0.999826525432472</c:v>
                </c:pt>
                <c:pt idx="165">
                  <c:v>0.99983477918749</c:v>
                </c:pt>
                <c:pt idx="166">
                  <c:v>0.999842283203472</c:v>
                </c:pt>
                <c:pt idx="167">
                  <c:v>0.999849135197294</c:v>
                </c:pt>
                <c:pt idx="168">
                  <c:v>0.999855416611693</c:v>
                </c:pt>
                <c:pt idx="169">
                  <c:v>0.999861195867793</c:v>
                </c:pt>
                <c:pt idx="170">
                  <c:v>0.999866530867556</c:v>
                </c:pt>
                <c:pt idx="171">
                  <c:v>0.999871470940494</c:v>
                </c:pt>
                <c:pt idx="172">
                  <c:v>0.999876058373495</c:v>
                </c:pt>
                <c:pt idx="173">
                  <c:v>0.999880329624334</c:v>
                </c:pt>
                <c:pt idx="174">
                  <c:v>0.999884316292609</c:v>
                </c:pt>
                <c:pt idx="175">
                  <c:v>0.999891542541033</c:v>
                </c:pt>
                <c:pt idx="176">
                  <c:v>0.999897919083742</c:v>
                </c:pt>
                <c:pt idx="177">
                  <c:v>0.999903587468897</c:v>
                </c:pt>
                <c:pt idx="178">
                  <c:v>0.999908659458905</c:v>
                </c:pt>
                <c:pt idx="179">
                  <c:v>0.99991322447356</c:v>
                </c:pt>
                <c:pt idx="180">
                  <c:v>0.999917354907479</c:v>
                </c:pt>
                <c:pt idx="181">
                  <c:v>0.999921109997904</c:v>
                </c:pt>
                <c:pt idx="182">
                  <c:v>0.999924538683902</c:v>
                </c:pt>
                <c:pt idx="183">
                  <c:v>0.999927681751029</c:v>
                </c:pt>
                <c:pt idx="184">
                  <c:v>0.999930573461455</c:v>
                </c:pt>
                <c:pt idx="185">
                  <c:v>0.999933242808039</c:v>
                </c:pt>
                <c:pt idx="186">
                  <c:v>0.999935714489802</c:v>
                </c:pt>
                <c:pt idx="187">
                  <c:v>0.999938009678448</c:v>
                </c:pt>
                <c:pt idx="188">
                  <c:v>0.999940146626334</c:v>
                </c:pt>
                <c:pt idx="189">
                  <c:v>0.999942141152883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952904"/>
        <c:axId val="2066947208"/>
      </c:scatterChart>
      <c:valAx>
        <c:axId val="2066952904"/>
        <c:scaling>
          <c:orientation val="minMax"/>
          <c:max val="1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Actual Pressure (atm)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6947208"/>
        <c:crosses val="autoZero"/>
        <c:crossBetween val="midCat"/>
      </c:valAx>
      <c:valAx>
        <c:axId val="2066947208"/>
        <c:scaling>
          <c:orientation val="minMax"/>
          <c:max val="1.02"/>
          <c:min val="0.9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PV/nRT</a:t>
                </a:r>
              </a:p>
            </c:rich>
          </c:tx>
          <c:layout>
            <c:manualLayout>
              <c:xMode val="edge"/>
              <c:yMode val="edge"/>
              <c:x val="0.015130674002751"/>
              <c:y val="0.436262870987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695290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372132913385827"/>
          <c:y val="0.527438080115246"/>
          <c:w val="0.139112413217949"/>
          <c:h val="0.293771451645467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PV/nRT = Actual/ideal </a:t>
            </a:r>
            <a:r>
              <a:rPr lang="en-US" baseline="0"/>
              <a:t> pressure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41910992212631"/>
          <c:y val="0.0888888888888889"/>
          <c:w val="0.823092636116496"/>
          <c:h val="0.799410626556296"/>
        </c:manualLayout>
      </c:layout>
      <c:scatterChart>
        <c:scatterStyle val="smoothMarker"/>
        <c:varyColors val="0"/>
        <c:ser>
          <c:idx val="6"/>
          <c:order val="0"/>
          <c:tx>
            <c:strRef>
              <c:f>'300K'!$B$9</c:f>
              <c:strCache>
                <c:ptCount val="1"/>
                <c:pt idx="0">
                  <c:v>Ideal P (atm)</c:v>
                </c:pt>
              </c:strCache>
            </c:strRef>
          </c:tx>
          <c:marker>
            <c:symbol val="circle"/>
            <c:size val="12"/>
            <c:spPr>
              <a:solidFill>
                <a:schemeClr val="bg1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'300K'!$A$10:$A$199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'300K'!$B$10:$B$199</c:f>
              <c:numCache>
                <c:formatCode>General</c:formatCode>
                <c:ptCount val="190"/>
                <c:pt idx="0">
                  <c:v>1230.9</c:v>
                </c:pt>
                <c:pt idx="1">
                  <c:v>1119</c:v>
                </c:pt>
                <c:pt idx="2">
                  <c:v>1025.75</c:v>
                </c:pt>
                <c:pt idx="3">
                  <c:v>946.8461538461537</c:v>
                </c:pt>
                <c:pt idx="4">
                  <c:v>879.2142857142857</c:v>
                </c:pt>
                <c:pt idx="5">
                  <c:v>820.6</c:v>
                </c:pt>
                <c:pt idx="6">
                  <c:v>769.3124999999999</c:v>
                </c:pt>
                <c:pt idx="7">
                  <c:v>724.0588235294117</c:v>
                </c:pt>
                <c:pt idx="8">
                  <c:v>683.8333333333332</c:v>
                </c:pt>
                <c:pt idx="9">
                  <c:v>647.8421052631578</c:v>
                </c:pt>
                <c:pt idx="10">
                  <c:v>615.4499999999999</c:v>
                </c:pt>
                <c:pt idx="11">
                  <c:v>586.142857142857</c:v>
                </c:pt>
                <c:pt idx="12">
                  <c:v>559.4999999999999</c:v>
                </c:pt>
                <c:pt idx="13">
                  <c:v>535.1739130434782</c:v>
                </c:pt>
                <c:pt idx="14">
                  <c:v>512.875</c:v>
                </c:pt>
                <c:pt idx="15">
                  <c:v>492.36</c:v>
                </c:pt>
                <c:pt idx="16">
                  <c:v>473.4230769230768</c:v>
                </c:pt>
                <c:pt idx="17">
                  <c:v>455.8888888888888</c:v>
                </c:pt>
                <c:pt idx="18">
                  <c:v>439.6071428571428</c:v>
                </c:pt>
                <c:pt idx="19">
                  <c:v>424.448275862069</c:v>
                </c:pt>
                <c:pt idx="20">
                  <c:v>410.3</c:v>
                </c:pt>
                <c:pt idx="21">
                  <c:v>397.0645161290322</c:v>
                </c:pt>
                <c:pt idx="22">
                  <c:v>384.6562499999999</c:v>
                </c:pt>
                <c:pt idx="23">
                  <c:v>373.0</c:v>
                </c:pt>
                <c:pt idx="24">
                  <c:v>362.0294117647059</c:v>
                </c:pt>
                <c:pt idx="25">
                  <c:v>351.6857142857143</c:v>
                </c:pt>
                <c:pt idx="26">
                  <c:v>341.9166666666666</c:v>
                </c:pt>
                <c:pt idx="27">
                  <c:v>332.6756756756756</c:v>
                </c:pt>
                <c:pt idx="28">
                  <c:v>323.9210526315789</c:v>
                </c:pt>
                <c:pt idx="29">
                  <c:v>315.6153846153842</c:v>
                </c:pt>
                <c:pt idx="30">
                  <c:v>307.7249999999996</c:v>
                </c:pt>
                <c:pt idx="31">
                  <c:v>300.2195121951216</c:v>
                </c:pt>
                <c:pt idx="32">
                  <c:v>293.0714285714282</c:v>
                </c:pt>
                <c:pt idx="33">
                  <c:v>286.255813953488</c:v>
                </c:pt>
                <c:pt idx="34">
                  <c:v>279.7499999999997</c:v>
                </c:pt>
                <c:pt idx="35">
                  <c:v>273.533333333333</c:v>
                </c:pt>
                <c:pt idx="36">
                  <c:v>267.5869565217388</c:v>
                </c:pt>
                <c:pt idx="37">
                  <c:v>261.8936170212763</c:v>
                </c:pt>
                <c:pt idx="38">
                  <c:v>256.4374999999997</c:v>
                </c:pt>
                <c:pt idx="39">
                  <c:v>251.2040816326528</c:v>
                </c:pt>
                <c:pt idx="40">
                  <c:v>246.18</c:v>
                </c:pt>
                <c:pt idx="41">
                  <c:v>241.3529411764706</c:v>
                </c:pt>
                <c:pt idx="42">
                  <c:v>236.7115384615384</c:v>
                </c:pt>
                <c:pt idx="43">
                  <c:v>232.2452830188679</c:v>
                </c:pt>
                <c:pt idx="44">
                  <c:v>227.9444444444444</c:v>
                </c:pt>
                <c:pt idx="45">
                  <c:v>223.8</c:v>
                </c:pt>
                <c:pt idx="46">
                  <c:v>219.8035714285714</c:v>
                </c:pt>
                <c:pt idx="47">
                  <c:v>215.9473684210526</c:v>
                </c:pt>
                <c:pt idx="48">
                  <c:v>212.2241379310345</c:v>
                </c:pt>
                <c:pt idx="49">
                  <c:v>208.6271186440678</c:v>
                </c:pt>
                <c:pt idx="50">
                  <c:v>205.15</c:v>
                </c:pt>
                <c:pt idx="51">
                  <c:v>189.3692307692307</c:v>
                </c:pt>
                <c:pt idx="52">
                  <c:v>175.8428571428571</c:v>
                </c:pt>
                <c:pt idx="53">
                  <c:v>164.12</c:v>
                </c:pt>
                <c:pt idx="54">
                  <c:v>153.8625</c:v>
                </c:pt>
                <c:pt idx="55">
                  <c:v>144.8117647058823</c:v>
                </c:pt>
                <c:pt idx="56">
                  <c:v>136.7666666666667</c:v>
                </c:pt>
                <c:pt idx="57">
                  <c:v>129.5684210526315</c:v>
                </c:pt>
                <c:pt idx="58">
                  <c:v>123.09</c:v>
                </c:pt>
                <c:pt idx="59">
                  <c:v>117.2285714285714</c:v>
                </c:pt>
                <c:pt idx="60">
                  <c:v>111.9</c:v>
                </c:pt>
                <c:pt idx="61">
                  <c:v>107.0347826086956</c:v>
                </c:pt>
                <c:pt idx="62">
                  <c:v>102.575</c:v>
                </c:pt>
                <c:pt idx="63">
                  <c:v>98.472</c:v>
                </c:pt>
                <c:pt idx="64">
                  <c:v>94.68461538461536</c:v>
                </c:pt>
                <c:pt idx="65">
                  <c:v>91.17777777777776</c:v>
                </c:pt>
                <c:pt idx="66">
                  <c:v>87.92142857142856</c:v>
                </c:pt>
                <c:pt idx="67">
                  <c:v>84.88965517241378</c:v>
                </c:pt>
                <c:pt idx="68">
                  <c:v>82.05999999999998</c:v>
                </c:pt>
                <c:pt idx="69">
                  <c:v>79.41290322580644</c:v>
                </c:pt>
                <c:pt idx="70">
                  <c:v>76.93125</c:v>
                </c:pt>
                <c:pt idx="71">
                  <c:v>74.6</c:v>
                </c:pt>
                <c:pt idx="72">
                  <c:v>72.40588235294116</c:v>
                </c:pt>
                <c:pt idx="73">
                  <c:v>70.33714285714285</c:v>
                </c:pt>
                <c:pt idx="74">
                  <c:v>68.38333333333333</c:v>
                </c:pt>
                <c:pt idx="75">
                  <c:v>66.53513513513512</c:v>
                </c:pt>
                <c:pt idx="76">
                  <c:v>64.78421052631578</c:v>
                </c:pt>
                <c:pt idx="77">
                  <c:v>63.12307692307691</c:v>
                </c:pt>
                <c:pt idx="78">
                  <c:v>61.545</c:v>
                </c:pt>
                <c:pt idx="79">
                  <c:v>54.70666666666666</c:v>
                </c:pt>
                <c:pt idx="80">
                  <c:v>49.236</c:v>
                </c:pt>
                <c:pt idx="81">
                  <c:v>44.76</c:v>
                </c:pt>
                <c:pt idx="82">
                  <c:v>41.03</c:v>
                </c:pt>
                <c:pt idx="83">
                  <c:v>37.87384615384615</c:v>
                </c:pt>
                <c:pt idx="84">
                  <c:v>35.16857142857142</c:v>
                </c:pt>
                <c:pt idx="85">
                  <c:v>32.824</c:v>
                </c:pt>
                <c:pt idx="86">
                  <c:v>30.7725</c:v>
                </c:pt>
                <c:pt idx="87">
                  <c:v>28.96235294117647</c:v>
                </c:pt>
                <c:pt idx="88">
                  <c:v>27.35333333333333</c:v>
                </c:pt>
                <c:pt idx="89">
                  <c:v>25.91368421052631</c:v>
                </c:pt>
                <c:pt idx="90">
                  <c:v>24.618</c:v>
                </c:pt>
                <c:pt idx="91">
                  <c:v>23.44571428571428</c:v>
                </c:pt>
                <c:pt idx="92">
                  <c:v>22.38</c:v>
                </c:pt>
                <c:pt idx="93">
                  <c:v>21.40695652173913</c:v>
                </c:pt>
                <c:pt idx="94">
                  <c:v>20.515</c:v>
                </c:pt>
                <c:pt idx="95">
                  <c:v>19.6944</c:v>
                </c:pt>
                <c:pt idx="96">
                  <c:v>18.93692307692308</c:v>
                </c:pt>
                <c:pt idx="97">
                  <c:v>18.23555555555555</c:v>
                </c:pt>
                <c:pt idx="98">
                  <c:v>17.58428571428571</c:v>
                </c:pt>
                <c:pt idx="99">
                  <c:v>16.97793103448276</c:v>
                </c:pt>
                <c:pt idx="100">
                  <c:v>16.412</c:v>
                </c:pt>
                <c:pt idx="101">
                  <c:v>14.06742857142857</c:v>
                </c:pt>
                <c:pt idx="102">
                  <c:v>12.309</c:v>
                </c:pt>
                <c:pt idx="103">
                  <c:v>10.94133333333333</c:v>
                </c:pt>
                <c:pt idx="104">
                  <c:v>9.8472</c:v>
                </c:pt>
                <c:pt idx="105">
                  <c:v>8.951999999999998</c:v>
                </c:pt>
                <c:pt idx="106">
                  <c:v>8.206</c:v>
                </c:pt>
                <c:pt idx="107">
                  <c:v>7.57476923076923</c:v>
                </c:pt>
                <c:pt idx="108">
                  <c:v>7.033714285714284</c:v>
                </c:pt>
                <c:pt idx="109">
                  <c:v>6.564799999999999</c:v>
                </c:pt>
                <c:pt idx="110">
                  <c:v>6.1545</c:v>
                </c:pt>
                <c:pt idx="111">
                  <c:v>5.792470588235293</c:v>
                </c:pt>
                <c:pt idx="112">
                  <c:v>5.470666666666666</c:v>
                </c:pt>
                <c:pt idx="113">
                  <c:v>5.182736842105262</c:v>
                </c:pt>
                <c:pt idx="114">
                  <c:v>4.9236</c:v>
                </c:pt>
                <c:pt idx="115">
                  <c:v>4.689142857142857</c:v>
                </c:pt>
                <c:pt idx="116">
                  <c:v>4.476</c:v>
                </c:pt>
                <c:pt idx="117">
                  <c:v>4.281391304347825</c:v>
                </c:pt>
                <c:pt idx="118">
                  <c:v>4.103</c:v>
                </c:pt>
                <c:pt idx="119">
                  <c:v>3.93888</c:v>
                </c:pt>
                <c:pt idx="120">
                  <c:v>3.787384615384615</c:v>
                </c:pt>
                <c:pt idx="121">
                  <c:v>3.64711111111111</c:v>
                </c:pt>
                <c:pt idx="122">
                  <c:v>3.516857142857142</c:v>
                </c:pt>
                <c:pt idx="123">
                  <c:v>3.395586206896551</c:v>
                </c:pt>
                <c:pt idx="124">
                  <c:v>3.2824</c:v>
                </c:pt>
                <c:pt idx="125">
                  <c:v>3.176516129032258</c:v>
                </c:pt>
                <c:pt idx="126">
                  <c:v>3.07725</c:v>
                </c:pt>
                <c:pt idx="127">
                  <c:v>2.896235294117647</c:v>
                </c:pt>
                <c:pt idx="128">
                  <c:v>2.735333333333333</c:v>
                </c:pt>
                <c:pt idx="129">
                  <c:v>2.591368421052631</c:v>
                </c:pt>
                <c:pt idx="130">
                  <c:v>2.4618</c:v>
                </c:pt>
                <c:pt idx="131">
                  <c:v>2.238</c:v>
                </c:pt>
                <c:pt idx="132">
                  <c:v>2.0515</c:v>
                </c:pt>
                <c:pt idx="133">
                  <c:v>1.893692307692307</c:v>
                </c:pt>
                <c:pt idx="134">
                  <c:v>1.758428571428571</c:v>
                </c:pt>
                <c:pt idx="135">
                  <c:v>1.6412</c:v>
                </c:pt>
                <c:pt idx="136">
                  <c:v>1.538625</c:v>
                </c:pt>
                <c:pt idx="137">
                  <c:v>1.448117647058823</c:v>
                </c:pt>
                <c:pt idx="138">
                  <c:v>1.367666666666667</c:v>
                </c:pt>
                <c:pt idx="139">
                  <c:v>1.295684210526316</c:v>
                </c:pt>
                <c:pt idx="140">
                  <c:v>1.2309</c:v>
                </c:pt>
                <c:pt idx="141">
                  <c:v>1.172285714285714</c:v>
                </c:pt>
                <c:pt idx="142">
                  <c:v>1.119</c:v>
                </c:pt>
                <c:pt idx="143">
                  <c:v>1.070347826086956</c:v>
                </c:pt>
                <c:pt idx="144">
                  <c:v>1.02575</c:v>
                </c:pt>
                <c:pt idx="145">
                  <c:v>0.98472</c:v>
                </c:pt>
                <c:pt idx="146">
                  <c:v>0.946846153846154</c:v>
                </c:pt>
                <c:pt idx="147">
                  <c:v>0.911777777777778</c:v>
                </c:pt>
                <c:pt idx="148">
                  <c:v>0.879214285714286</c:v>
                </c:pt>
                <c:pt idx="149">
                  <c:v>0.848896551724138</c:v>
                </c:pt>
                <c:pt idx="150">
                  <c:v>0.8206</c:v>
                </c:pt>
                <c:pt idx="151">
                  <c:v>0.703371428571428</c:v>
                </c:pt>
                <c:pt idx="152">
                  <c:v>0.61545</c:v>
                </c:pt>
                <c:pt idx="153">
                  <c:v>0.547066666666667</c:v>
                </c:pt>
                <c:pt idx="154">
                  <c:v>0.49236</c:v>
                </c:pt>
                <c:pt idx="155">
                  <c:v>0.4476</c:v>
                </c:pt>
                <c:pt idx="156">
                  <c:v>0.4103</c:v>
                </c:pt>
                <c:pt idx="157">
                  <c:v>0.378738461538461</c:v>
                </c:pt>
                <c:pt idx="158">
                  <c:v>0.351685714285714</c:v>
                </c:pt>
                <c:pt idx="159">
                  <c:v>0.32824</c:v>
                </c:pt>
                <c:pt idx="160">
                  <c:v>0.307725</c:v>
                </c:pt>
                <c:pt idx="161">
                  <c:v>0.289623529411765</c:v>
                </c:pt>
                <c:pt idx="162">
                  <c:v>0.273533333333333</c:v>
                </c:pt>
                <c:pt idx="163">
                  <c:v>0.259136842105263</c:v>
                </c:pt>
                <c:pt idx="164">
                  <c:v>0.24618</c:v>
                </c:pt>
                <c:pt idx="165">
                  <c:v>0.234457142857143</c:v>
                </c:pt>
                <c:pt idx="166">
                  <c:v>0.2238</c:v>
                </c:pt>
                <c:pt idx="167">
                  <c:v>0.214069565217391</c:v>
                </c:pt>
                <c:pt idx="168">
                  <c:v>0.20515</c:v>
                </c:pt>
                <c:pt idx="169">
                  <c:v>0.196944</c:v>
                </c:pt>
                <c:pt idx="170">
                  <c:v>0.189369230769231</c:v>
                </c:pt>
                <c:pt idx="171">
                  <c:v>0.182355555555556</c:v>
                </c:pt>
                <c:pt idx="172">
                  <c:v>0.175842857142857</c:v>
                </c:pt>
                <c:pt idx="173">
                  <c:v>0.169779310344828</c:v>
                </c:pt>
                <c:pt idx="174">
                  <c:v>0.16412</c:v>
                </c:pt>
                <c:pt idx="175">
                  <c:v>0.1538625</c:v>
                </c:pt>
                <c:pt idx="176">
                  <c:v>0.144811764705882</c:v>
                </c:pt>
                <c:pt idx="177">
                  <c:v>0.136766666666667</c:v>
                </c:pt>
                <c:pt idx="178">
                  <c:v>0.129568421052632</c:v>
                </c:pt>
                <c:pt idx="179">
                  <c:v>0.12309</c:v>
                </c:pt>
                <c:pt idx="180">
                  <c:v>0.117228571428571</c:v>
                </c:pt>
                <c:pt idx="181">
                  <c:v>0.1119</c:v>
                </c:pt>
                <c:pt idx="182">
                  <c:v>0.107034782608696</c:v>
                </c:pt>
                <c:pt idx="183">
                  <c:v>0.102575</c:v>
                </c:pt>
                <c:pt idx="184">
                  <c:v>0.098472</c:v>
                </c:pt>
                <c:pt idx="185">
                  <c:v>0.0946846153846154</c:v>
                </c:pt>
                <c:pt idx="186">
                  <c:v>0.0911777777777777</c:v>
                </c:pt>
                <c:pt idx="187">
                  <c:v>0.0879214285714285</c:v>
                </c:pt>
                <c:pt idx="188">
                  <c:v>0.0848896551724138</c:v>
                </c:pt>
                <c:pt idx="189">
                  <c:v>0.08206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'300K'!$C$9</c:f>
              <c:strCache>
                <c:ptCount val="1"/>
                <c:pt idx="0">
                  <c:v>Real P: CO2</c:v>
                </c:pt>
              </c:strCache>
            </c:strRef>
          </c:tx>
          <c:xVal>
            <c:numRef>
              <c:f>'300K'!$A$10:$A$199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'300K'!$C$10:$C$199</c:f>
              <c:numCache>
                <c:formatCode>General</c:formatCode>
                <c:ptCount val="190"/>
                <c:pt idx="12">
                  <c:v>17082.58423394788</c:v>
                </c:pt>
                <c:pt idx="13">
                  <c:v>5763.402646502852</c:v>
                </c:pt>
                <c:pt idx="14">
                  <c:v>3086.745938155141</c:v>
                </c:pt>
                <c:pt idx="15">
                  <c:v>1936.32876712329</c:v>
                </c:pt>
                <c:pt idx="16">
                  <c:v>1319.434052300058</c:v>
                </c:pt>
                <c:pt idx="17">
                  <c:v>947.4455248430997</c:v>
                </c:pt>
                <c:pt idx="18">
                  <c:v>706.2070354457583</c:v>
                </c:pt>
                <c:pt idx="19">
                  <c:v>541.8376815648976</c:v>
                </c:pt>
                <c:pt idx="20">
                  <c:v>425.7835581245988</c:v>
                </c:pt>
                <c:pt idx="21">
                  <c:v>341.6210445725255</c:v>
                </c:pt>
                <c:pt idx="22">
                  <c:v>279.3098041373241</c:v>
                </c:pt>
                <c:pt idx="23">
                  <c:v>232.4159267272807</c:v>
                </c:pt>
                <c:pt idx="24">
                  <c:v>196.6593952158869</c:v>
                </c:pt>
                <c:pt idx="25">
                  <c:v>169.1051805337521</c:v>
                </c:pt>
                <c:pt idx="26">
                  <c:v>147.6893460582312</c:v>
                </c:pt>
                <c:pt idx="27">
                  <c:v>130.9295514320986</c:v>
                </c:pt>
                <c:pt idx="28">
                  <c:v>117.7418831573958</c:v>
                </c:pt>
                <c:pt idx="29">
                  <c:v>107.3214468638305</c:v>
                </c:pt>
                <c:pt idx="30">
                  <c:v>99.06249999999965</c:v>
                </c:pt>
                <c:pt idx="31">
                  <c:v>92.50382587609135</c:v>
                </c:pt>
                <c:pt idx="32">
                  <c:v>87.29063376763116</c:v>
                </c:pt>
                <c:pt idx="33">
                  <c:v>83.14752247329226</c:v>
                </c:pt>
                <c:pt idx="34">
                  <c:v>79.8589978654698</c:v>
                </c:pt>
                <c:pt idx="35">
                  <c:v>77.25523973585985</c:v>
                </c:pt>
                <c:pt idx="36">
                  <c:v>75.20157440461343</c:v>
                </c:pt>
                <c:pt idx="37">
                  <c:v>73.59060091756476</c:v>
                </c:pt>
                <c:pt idx="38">
                  <c:v>72.33624205232434</c:v>
                </c:pt>
                <c:pt idx="39">
                  <c:v>71.36920797768863</c:v>
                </c:pt>
                <c:pt idx="40">
                  <c:v>70.6335078534031</c:v>
                </c:pt>
                <c:pt idx="41">
                  <c:v>70.08374649003207</c:v>
                </c:pt>
                <c:pt idx="42">
                  <c:v>69.68301446953097</c:v>
                </c:pt>
                <c:pt idx="43">
                  <c:v>69.401230641523</c:v>
                </c:pt>
                <c:pt idx="44">
                  <c:v>69.21383211809166</c:v>
                </c:pt>
                <c:pt idx="45">
                  <c:v>69.10073311802336</c:v>
                </c:pt>
                <c:pt idx="46">
                  <c:v>69.04549319727891</c:v>
                </c:pt>
                <c:pt idx="47">
                  <c:v>69.03464956527778</c:v>
                </c:pt>
                <c:pt idx="48">
                  <c:v>69.05717873057642</c:v>
                </c:pt>
                <c:pt idx="49">
                  <c:v>69.10406063193363</c:v>
                </c:pt>
                <c:pt idx="50">
                  <c:v>69.16792439269801</c:v>
                </c:pt>
                <c:pt idx="51">
                  <c:v>69.56709164480773</c:v>
                </c:pt>
                <c:pt idx="52">
                  <c:v>69.84803993539858</c:v>
                </c:pt>
                <c:pt idx="53">
                  <c:v>69.87594491042765</c:v>
                </c:pt>
                <c:pt idx="54">
                  <c:v>69.63774776214831</c:v>
                </c:pt>
                <c:pt idx="55">
                  <c:v>69.16424977643196</c:v>
                </c:pt>
                <c:pt idx="56">
                  <c:v>68.49833202952891</c:v>
                </c:pt>
                <c:pt idx="57">
                  <c:v>67.68232619280002</c:v>
                </c:pt>
                <c:pt idx="58">
                  <c:v>66.75349650349648</c:v>
                </c:pt>
                <c:pt idx="59">
                  <c:v>65.74293873755917</c:v>
                </c:pt>
                <c:pt idx="60">
                  <c:v>64.67585406440965</c:v>
                </c:pt>
                <c:pt idx="61">
                  <c:v>63.57230447196606</c:v>
                </c:pt>
                <c:pt idx="62">
                  <c:v>62.44806625556117</c:v>
                </c:pt>
                <c:pt idx="63">
                  <c:v>61.31542691751083</c:v>
                </c:pt>
                <c:pt idx="64">
                  <c:v>60.18387308468372</c:v>
                </c:pt>
                <c:pt idx="65">
                  <c:v>59.06066141747489</c:v>
                </c:pt>
                <c:pt idx="66">
                  <c:v>57.95128228282463</c:v>
                </c:pt>
                <c:pt idx="67">
                  <c:v>56.85983172363787</c:v>
                </c:pt>
                <c:pt idx="68">
                  <c:v>55.78930776870924</c:v>
                </c:pt>
                <c:pt idx="69">
                  <c:v>54.74184555696869</c:v>
                </c:pt>
                <c:pt idx="70">
                  <c:v>53.71890354534798</c:v>
                </c:pt>
                <c:pt idx="71">
                  <c:v>52.7214108620937</c:v>
                </c:pt>
                <c:pt idx="72">
                  <c:v>51.74988390322591</c:v>
                </c:pt>
                <c:pt idx="73">
                  <c:v>50.80451861838128</c:v>
                </c:pt>
                <c:pt idx="74">
                  <c:v>49.88526358588864</c:v>
                </c:pt>
                <c:pt idx="75">
                  <c:v>48.99187789865819</c:v>
                </c:pt>
                <c:pt idx="76">
                  <c:v>48.12397702793817</c:v>
                </c:pt>
                <c:pt idx="77">
                  <c:v>47.28106915885161</c:v>
                </c:pt>
                <c:pt idx="78">
                  <c:v>46.46258396305625</c:v>
                </c:pt>
                <c:pt idx="79">
                  <c:v>42.71353963014491</c:v>
                </c:pt>
                <c:pt idx="80">
                  <c:v>39.47336977913842</c:v>
                </c:pt>
                <c:pt idx="81">
                  <c:v>36.65972992654353</c:v>
                </c:pt>
                <c:pt idx="82">
                  <c:v>34.20147237673704</c:v>
                </c:pt>
                <c:pt idx="83">
                  <c:v>32.03976081930204</c:v>
                </c:pt>
                <c:pt idx="84">
                  <c:v>30.12668709656386</c:v>
                </c:pt>
                <c:pt idx="85">
                  <c:v>28.42337653360981</c:v>
                </c:pt>
                <c:pt idx="86">
                  <c:v>26.89821776376601</c:v>
                </c:pt>
                <c:pt idx="87">
                  <c:v>25.52538192796956</c:v>
                </c:pt>
                <c:pt idx="88">
                  <c:v>24.28363668306901</c:v>
                </c:pt>
                <c:pt idx="89">
                  <c:v>23.1554131722596</c:v>
                </c:pt>
                <c:pt idx="90">
                  <c:v>22.12607646505797</c:v>
                </c:pt>
                <c:pt idx="91">
                  <c:v>21.18335515813923</c:v>
                </c:pt>
                <c:pt idx="92">
                  <c:v>20.31689403775248</c:v>
                </c:pt>
                <c:pt idx="93">
                  <c:v>19.51790156304176</c:v>
                </c:pt>
                <c:pt idx="94">
                  <c:v>18.77887047918046</c:v>
                </c:pt>
                <c:pt idx="95">
                  <c:v>18.0933550236064</c:v>
                </c:pt>
                <c:pt idx="96">
                  <c:v>17.45579213840873</c:v>
                </c:pt>
                <c:pt idx="97">
                  <c:v>16.86135709186895</c:v>
                </c:pt>
                <c:pt idx="98">
                  <c:v>16.30584616518087</c:v>
                </c:pt>
                <c:pt idx="99">
                  <c:v>15.78558075764785</c:v>
                </c:pt>
                <c:pt idx="100">
                  <c:v>15.29732854517868</c:v>
                </c:pt>
                <c:pt idx="101">
                  <c:v>13.24701358033988</c:v>
                </c:pt>
                <c:pt idx="102">
                  <c:v>11.68003027129209</c:v>
                </c:pt>
                <c:pt idx="103">
                  <c:v>10.44385654111805</c:v>
                </c:pt>
                <c:pt idx="104">
                  <c:v>9.443912782322059</c:v>
                </c:pt>
                <c:pt idx="105">
                  <c:v>8.618481735790558</c:v>
                </c:pt>
                <c:pt idx="106">
                  <c:v>7.92559628339664</c:v>
                </c:pt>
                <c:pt idx="107">
                  <c:v>7.335733346469047</c:v>
                </c:pt>
                <c:pt idx="108">
                  <c:v>6.827524203445296</c:v>
                </c:pt>
                <c:pt idx="109">
                  <c:v>6.385123270903951</c:v>
                </c:pt>
                <c:pt idx="110">
                  <c:v>5.996533194981425</c:v>
                </c:pt>
                <c:pt idx="111">
                  <c:v>5.652504201586679</c:v>
                </c:pt>
                <c:pt idx="112">
                  <c:v>5.345790556371251</c:v>
                </c:pt>
                <c:pt idx="113">
                  <c:v>5.070635964544489</c:v>
                </c:pt>
                <c:pt idx="114">
                  <c:v>4.822409723034715</c:v>
                </c:pt>
                <c:pt idx="115">
                  <c:v>4.597344521534024</c:v>
                </c:pt>
                <c:pt idx="116">
                  <c:v>4.392344247972955</c:v>
                </c:pt>
                <c:pt idx="117">
                  <c:v>4.204840929189052</c:v>
                </c:pt>
                <c:pt idx="118">
                  <c:v>4.032686754999002</c:v>
                </c:pt>
                <c:pt idx="119">
                  <c:v>3.874071544922912</c:v>
                </c:pt>
                <c:pt idx="120">
                  <c:v>3.727458929332491</c:v>
                </c:pt>
                <c:pt idx="121">
                  <c:v>3.591536475715493</c:v>
                </c:pt>
                <c:pt idx="122">
                  <c:v>3.465176330719429</c:v>
                </c:pt>
                <c:pt idx="123">
                  <c:v>3.347403879535336</c:v>
                </c:pt>
                <c:pt idx="124">
                  <c:v>3.237372580186156</c:v>
                </c:pt>
                <c:pt idx="125">
                  <c:v>3.134343598706973</c:v>
                </c:pt>
                <c:pt idx="126">
                  <c:v>3.037669209797921</c:v>
                </c:pt>
                <c:pt idx="127">
                  <c:v>2.86116949395737</c:v>
                </c:pt>
                <c:pt idx="128">
                  <c:v>2.704051847909966</c:v>
                </c:pt>
                <c:pt idx="129">
                  <c:v>2.563290135720979</c:v>
                </c:pt>
                <c:pt idx="130">
                  <c:v>2.436456964237293</c:v>
                </c:pt>
                <c:pt idx="131">
                  <c:v>2.217051942352028</c:v>
                </c:pt>
                <c:pt idx="132">
                  <c:v>2.033895433589151</c:v>
                </c:pt>
                <c:pt idx="133">
                  <c:v>1.878690252831821</c:v>
                </c:pt>
                <c:pt idx="134">
                  <c:v>1.74549185986647</c:v>
                </c:pt>
                <c:pt idx="135">
                  <c:v>1.629929731227487</c:v>
                </c:pt>
                <c:pt idx="136">
                  <c:v>1.528718755728178</c:v>
                </c:pt>
                <c:pt idx="137">
                  <c:v>1.439341991650634</c:v>
                </c:pt>
                <c:pt idx="138">
                  <c:v>1.359838543773215</c:v>
                </c:pt>
                <c:pt idx="139">
                  <c:v>1.288658050773474</c:v>
                </c:pt>
                <c:pt idx="140">
                  <c:v>1.224558594223667</c:v>
                </c:pt>
                <c:pt idx="141">
                  <c:v>1.166533628960897</c:v>
                </c:pt>
                <c:pt idx="142">
                  <c:v>1.11375874551482</c:v>
                </c:pt>
                <c:pt idx="143">
                  <c:v>1.065552256681153</c:v>
                </c:pt>
                <c:pt idx="144">
                  <c:v>1.02134559405055</c:v>
                </c:pt>
                <c:pt idx="145">
                  <c:v>0.980660779363152</c:v>
                </c:pt>
                <c:pt idx="146">
                  <c:v>0.943093073690868</c:v>
                </c:pt>
                <c:pt idx="147">
                  <c:v>0.908297467309437</c:v>
                </c:pt>
                <c:pt idx="148">
                  <c:v>0.875978053713035</c:v>
                </c:pt>
                <c:pt idx="149">
                  <c:v>0.845879594134285</c:v>
                </c:pt>
                <c:pt idx="150">
                  <c:v>0.817780763249321</c:v>
                </c:pt>
                <c:pt idx="151">
                  <c:v>0.701299977646198</c:v>
                </c:pt>
                <c:pt idx="152">
                  <c:v>0.613863944964374</c:v>
                </c:pt>
                <c:pt idx="153">
                  <c:v>0.54581342568324</c:v>
                </c:pt>
                <c:pt idx="154">
                  <c:v>0.491344834832947</c:v>
                </c:pt>
                <c:pt idx="155">
                  <c:v>0.446760993500393</c:v>
                </c:pt>
                <c:pt idx="156">
                  <c:v>0.409594982563517</c:v>
                </c:pt>
                <c:pt idx="157">
                  <c:v>0.378137722983192</c:v>
                </c:pt>
                <c:pt idx="158">
                  <c:v>0.351167720452333</c:v>
                </c:pt>
                <c:pt idx="159">
                  <c:v>0.32778876220758</c:v>
                </c:pt>
                <c:pt idx="160">
                  <c:v>0.307328398433054</c:v>
                </c:pt>
                <c:pt idx="161">
                  <c:v>0.289272209956138</c:v>
                </c:pt>
                <c:pt idx="162">
                  <c:v>0.273219961428065</c:v>
                </c:pt>
                <c:pt idx="163">
                  <c:v>0.258855585738956</c:v>
                </c:pt>
                <c:pt idx="164">
                  <c:v>0.245926163764928</c:v>
                </c:pt>
                <c:pt idx="165">
                  <c:v>0.234226903968914</c:v>
                </c:pt>
                <c:pt idx="166">
                  <c:v>0.22359021461246</c:v>
                </c:pt>
                <c:pt idx="167">
                  <c:v>0.213877624125208</c:v>
                </c:pt>
                <c:pt idx="168">
                  <c:v>0.204973719637576</c:v>
                </c:pt>
                <c:pt idx="169">
                  <c:v>0.196781539059759</c:v>
                </c:pt>
                <c:pt idx="170">
                  <c:v>0.189219025679791</c:v>
                </c:pt>
                <c:pt idx="171">
                  <c:v>0.182216270024267</c:v>
                </c:pt>
                <c:pt idx="172">
                  <c:v>0.175713342311752</c:v>
                </c:pt>
                <c:pt idx="173">
                  <c:v>0.169658573043905</c:v>
                </c:pt>
                <c:pt idx="174">
                  <c:v>0.164007177241047</c:v>
                </c:pt>
                <c:pt idx="175">
                  <c:v>0.153763338641049</c:v>
                </c:pt>
                <c:pt idx="176">
                  <c:v>0.144723925698968</c:v>
                </c:pt>
                <c:pt idx="177">
                  <c:v>0.136688315988409</c:v>
                </c:pt>
                <c:pt idx="178">
                  <c:v>0.129498100412574</c:v>
                </c:pt>
                <c:pt idx="179">
                  <c:v>0.123026535326917</c:v>
                </c:pt>
                <c:pt idx="180">
                  <c:v>0.117171006856806</c:v>
                </c:pt>
                <c:pt idx="181">
                  <c:v>0.111847549435243</c:v>
                </c:pt>
                <c:pt idx="182">
                  <c:v>0.106986793644455</c:v>
                </c:pt>
                <c:pt idx="183">
                  <c:v>0.102530926660716</c:v>
                </c:pt>
                <c:pt idx="184">
                  <c:v>0.0984313818907789</c:v>
                </c:pt>
                <c:pt idx="185">
                  <c:v>0.0946470615571874</c:v>
                </c:pt>
                <c:pt idx="186">
                  <c:v>0.0911429541134406</c:v>
                </c:pt>
                <c:pt idx="187">
                  <c:v>0.0878890478179938</c:v>
                </c:pt>
                <c:pt idx="188">
                  <c:v>0.0848594690059602</c:v>
                </c:pt>
                <c:pt idx="189">
                  <c:v>0.0820317926471164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'300K'!$E$9</c:f>
              <c:strCache>
                <c:ptCount val="1"/>
                <c:pt idx="0">
                  <c:v>Real P: H2</c:v>
                </c:pt>
              </c:strCache>
            </c:strRef>
          </c:tx>
          <c:xVal>
            <c:numRef>
              <c:f>'300K'!$A$10:$A$199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'300K'!$E$10:$E$199</c:f>
              <c:numCache>
                <c:formatCode>General</c:formatCode>
                <c:ptCount val="190"/>
                <c:pt idx="4">
                  <c:v>17273.06122448978</c:v>
                </c:pt>
                <c:pt idx="5">
                  <c:v>6969.477124183</c:v>
                </c:pt>
                <c:pt idx="6">
                  <c:v>4320.607638888884</c:v>
                </c:pt>
                <c:pt idx="7">
                  <c:v>3115.684092396894</c:v>
                </c:pt>
                <c:pt idx="8">
                  <c:v>2430.664565274493</c:v>
                </c:pt>
                <c:pt idx="9">
                  <c:v>1990.498614958448</c:v>
                </c:pt>
                <c:pt idx="10">
                  <c:v>1684.664179104477</c:v>
                </c:pt>
                <c:pt idx="11">
                  <c:v>1460.249433106575</c:v>
                </c:pt>
                <c:pt idx="12">
                  <c:v>1288.794528355656</c:v>
                </c:pt>
                <c:pt idx="13">
                  <c:v>1153.657162902188</c:v>
                </c:pt>
                <c:pt idx="14">
                  <c:v>1044.471053997923</c:v>
                </c:pt>
                <c:pt idx="15">
                  <c:v>954.4512820512817</c:v>
                </c:pt>
                <c:pt idx="16">
                  <c:v>878.975912034664</c:v>
                </c:pt>
                <c:pt idx="17">
                  <c:v>814.7908844232172</c:v>
                </c:pt>
                <c:pt idx="18">
                  <c:v>759.5408163265304</c:v>
                </c:pt>
                <c:pt idx="19">
                  <c:v>711.4800396858454</c:v>
                </c:pt>
                <c:pt idx="20">
                  <c:v>669.2880904856951</c:v>
                </c:pt>
                <c:pt idx="21">
                  <c:v>631.9481825076278</c:v>
                </c:pt>
                <c:pt idx="22">
                  <c:v>598.6649816176468</c:v>
                </c:pt>
                <c:pt idx="23">
                  <c:v>568.807642647052</c:v>
                </c:pt>
                <c:pt idx="24">
                  <c:v>541.8695150694548</c:v>
                </c:pt>
                <c:pt idx="25">
                  <c:v>517.4391046741276</c:v>
                </c:pt>
                <c:pt idx="26">
                  <c:v>495.1787948006743</c:v>
                </c:pt>
                <c:pt idx="27">
                  <c:v>474.8090170224962</c:v>
                </c:pt>
                <c:pt idx="28">
                  <c:v>456.0963136586405</c:v>
                </c:pt>
                <c:pt idx="29">
                  <c:v>438.8442223910637</c:v>
                </c:pt>
                <c:pt idx="30">
                  <c:v>422.8862359550553</c:v>
                </c:pt>
                <c:pt idx="31">
                  <c:v>408.0803071920824</c:v>
                </c:pt>
                <c:pt idx="32">
                  <c:v>394.304518555389</c:v>
                </c:pt>
                <c:pt idx="33">
                  <c:v>381.4536386034486</c:v>
                </c:pt>
                <c:pt idx="34">
                  <c:v>369.4363609443556</c:v>
                </c:pt>
                <c:pt idx="35">
                  <c:v>358.1730731783302</c:v>
                </c:pt>
                <c:pt idx="36">
                  <c:v>347.5940410329333</c:v>
                </c:pt>
                <c:pt idx="37">
                  <c:v>337.6379204038505</c:v>
                </c:pt>
                <c:pt idx="38">
                  <c:v>328.2505303394166</c:v>
                </c:pt>
                <c:pt idx="39">
                  <c:v>319.3838351667193</c:v>
                </c:pt>
                <c:pt idx="40">
                  <c:v>310.9950953678474</c:v>
                </c:pt>
                <c:pt idx="41">
                  <c:v>303.0461554778462</c:v>
                </c:pt>
                <c:pt idx="42">
                  <c:v>295.5028439062428</c:v>
                </c:pt>
                <c:pt idx="43">
                  <c:v>288.3344646974056</c:v>
                </c:pt>
                <c:pt idx="44">
                  <c:v>281.5133652170689</c:v>
                </c:pt>
                <c:pt idx="45">
                  <c:v>275.0145668589096</c:v>
                </c:pt>
                <c:pt idx="46">
                  <c:v>268.8154483104718</c:v>
                </c:pt>
                <c:pt idx="47">
                  <c:v>262.8954728545237</c:v>
                </c:pt>
                <c:pt idx="48">
                  <c:v>257.2359527248641</c:v>
                </c:pt>
                <c:pt idx="49">
                  <c:v>251.8198447715858</c:v>
                </c:pt>
                <c:pt idx="50">
                  <c:v>246.6315726861765</c:v>
                </c:pt>
                <c:pt idx="51">
                  <c:v>223.6472365604935</c:v>
                </c:pt>
                <c:pt idx="52">
                  <c:v>204.6409674981103</c:v>
                </c:pt>
                <c:pt idx="53">
                  <c:v>188.6531244372411</c:v>
                </c:pt>
                <c:pt idx="54">
                  <c:v>175.0114786356822</c:v>
                </c:pt>
                <c:pt idx="55">
                  <c:v>163.2307335929695</c:v>
                </c:pt>
                <c:pt idx="56">
                  <c:v>152.9515347594443</c:v>
                </c:pt>
                <c:pt idx="57">
                  <c:v>143.9019519422792</c:v>
                </c:pt>
                <c:pt idx="58">
                  <c:v>135.8723183391003</c:v>
                </c:pt>
                <c:pt idx="59">
                  <c:v>128.6983088400755</c:v>
                </c:pt>
                <c:pt idx="60">
                  <c:v>122.2492671378635</c:v>
                </c:pt>
                <c:pt idx="61">
                  <c:v>116.4199720070707</c:v>
                </c:pt>
                <c:pt idx="62">
                  <c:v>111.1247136311569</c:v>
                </c:pt>
                <c:pt idx="63">
                  <c:v>106.2929561324977</c:v>
                </c:pt>
                <c:pt idx="64">
                  <c:v>101.8661109505484</c:v>
                </c:pt>
                <c:pt idx="65">
                  <c:v>97.7951020803816</c:v>
                </c:pt>
                <c:pt idx="66">
                  <c:v>94.03850490472431</c:v>
                </c:pt>
                <c:pt idx="67">
                  <c:v>90.56110661188138</c:v>
                </c:pt>
                <c:pt idx="68">
                  <c:v>87.33278062261236</c:v>
                </c:pt>
                <c:pt idx="69">
                  <c:v>84.32759776667594</c:v>
                </c:pt>
                <c:pt idx="70">
                  <c:v>81.52311797034764</c:v>
                </c:pt>
                <c:pt idx="71">
                  <c:v>78.89982100625116</c:v>
                </c:pt>
                <c:pt idx="72">
                  <c:v>76.4406454049017</c:v>
                </c:pt>
                <c:pt idx="73">
                  <c:v>74.13061224489794</c:v>
                </c:pt>
                <c:pt idx="74">
                  <c:v>71.95651610418655</c:v>
                </c:pt>
                <c:pt idx="75">
                  <c:v>69.90666956525066</c:v>
                </c:pt>
                <c:pt idx="76">
                  <c:v>67.97069073362522</c:v>
                </c:pt>
                <c:pt idx="77">
                  <c:v>66.13932553858889</c:v>
                </c:pt>
                <c:pt idx="78">
                  <c:v>64.4042983395822</c:v>
                </c:pt>
                <c:pt idx="79">
                  <c:v>56.93866116155518</c:v>
                </c:pt>
                <c:pt idx="80">
                  <c:v>51.02653485424587</c:v>
                </c:pt>
                <c:pt idx="81">
                  <c:v>46.22816107018002</c:v>
                </c:pt>
                <c:pt idx="82">
                  <c:v>42.25560206177575</c:v>
                </c:pt>
                <c:pt idx="83">
                  <c:v>38.91237933607074</c:v>
                </c:pt>
                <c:pt idx="84">
                  <c:v>36.05980737409308</c:v>
                </c:pt>
                <c:pt idx="85">
                  <c:v>33.59718711025097</c:v>
                </c:pt>
                <c:pt idx="86">
                  <c:v>31.44962664856477</c:v>
                </c:pt>
                <c:pt idx="87">
                  <c:v>29.56026770593362</c:v>
                </c:pt>
                <c:pt idx="88">
                  <c:v>27.88516341698541</c:v>
                </c:pt>
                <c:pt idx="89">
                  <c:v>26.38980883006737</c:v>
                </c:pt>
                <c:pt idx="90">
                  <c:v>25.04673351140332</c:v>
                </c:pt>
                <c:pt idx="91">
                  <c:v>23.83379522351576</c:v>
                </c:pt>
                <c:pt idx="92">
                  <c:v>22.73294744282091</c:v>
                </c:pt>
                <c:pt idx="93">
                  <c:v>21.72933395212279</c:v>
                </c:pt>
                <c:pt idx="94">
                  <c:v>20.81061350680832</c:v>
                </c:pt>
                <c:pt idx="95">
                  <c:v>19.96644912211868</c:v>
                </c:pt>
                <c:pt idx="96">
                  <c:v>19.18811698262955</c:v>
                </c:pt>
                <c:pt idx="97">
                  <c:v>18.4682035070742</c:v>
                </c:pt>
                <c:pt idx="98">
                  <c:v>17.80036822068277</c:v>
                </c:pt>
                <c:pt idx="99">
                  <c:v>17.17915633666405</c:v>
                </c:pt>
                <c:pt idx="100">
                  <c:v>16.59984929792015</c:v>
                </c:pt>
                <c:pt idx="101">
                  <c:v>14.20488031963395</c:v>
                </c:pt>
                <c:pt idx="102">
                  <c:v>12.41391638795987</c:v>
                </c:pt>
                <c:pt idx="103">
                  <c:v>11.0240341863257</c:v>
                </c:pt>
                <c:pt idx="104">
                  <c:v>9.914060994582355</c:v>
                </c:pt>
                <c:pt idx="105">
                  <c:v>9.00717153630883</c:v>
                </c:pt>
                <c:pt idx="106">
                  <c:v>8.252299664432037</c:v>
                </c:pt>
                <c:pt idx="107">
                  <c:v>7.614176817231098</c:v>
                </c:pt>
                <c:pt idx="108">
                  <c:v>7.067661525553388</c:v>
                </c:pt>
                <c:pt idx="109">
                  <c:v>6.594347873687728</c:v>
                </c:pt>
                <c:pt idx="110">
                  <c:v>6.180451414405798</c:v>
                </c:pt>
                <c:pt idx="111">
                  <c:v>5.815444325756007</c:v>
                </c:pt>
                <c:pt idx="112">
                  <c:v>5.491147290954983</c:v>
                </c:pt>
                <c:pt idx="113">
                  <c:v>5.201109209913465</c:v>
                </c:pt>
                <c:pt idx="114">
                  <c:v>4.940173647002051</c:v>
                </c:pt>
                <c:pt idx="115">
                  <c:v>4.704169561758412</c:v>
                </c:pt>
                <c:pt idx="116">
                  <c:v>4.489686652229701</c:v>
                </c:pt>
                <c:pt idx="117">
                  <c:v>4.29390948114506</c:v>
                </c:pt>
                <c:pt idx="118">
                  <c:v>4.114493190180168</c:v>
                </c:pt>
                <c:pt idx="119">
                  <c:v>3.949469125275572</c:v>
                </c:pt>
                <c:pt idx="120">
                  <c:v>3.797172298544265</c:v>
                </c:pt>
                <c:pt idx="121">
                  <c:v>3.656185010906975</c:v>
                </c:pt>
                <c:pt idx="122">
                  <c:v>3.525292585293502</c:v>
                </c:pt>
                <c:pt idx="123">
                  <c:v>3.403448280207834</c:v>
                </c:pt>
                <c:pt idx="124">
                  <c:v>3.289745236646714</c:v>
                </c:pt>
                <c:pt idx="125">
                  <c:v>3.183393866665236</c:v>
                </c:pt>
                <c:pt idx="126">
                  <c:v>3.083703490668974</c:v>
                </c:pt>
                <c:pt idx="127">
                  <c:v>2.90195009679385</c:v>
                </c:pt>
                <c:pt idx="128">
                  <c:v>2.740429382094183</c:v>
                </c:pt>
                <c:pt idx="129">
                  <c:v>2.595941024897413</c:v>
                </c:pt>
                <c:pt idx="130">
                  <c:v>2.46592585316943</c:v>
                </c:pt>
                <c:pt idx="131">
                  <c:v>2.241408480642973</c:v>
                </c:pt>
                <c:pt idx="132">
                  <c:v>2.054363149889663</c:v>
                </c:pt>
                <c:pt idx="133">
                  <c:v>1.896131251172745</c:v>
                </c:pt>
                <c:pt idx="134">
                  <c:v>1.760531047766266</c:v>
                </c:pt>
                <c:pt idx="135">
                  <c:v>1.643031120490707</c:v>
                </c:pt>
                <c:pt idx="136">
                  <c:v>1.5402340987595</c:v>
                </c:pt>
                <c:pt idx="137">
                  <c:v>1.449542785591279</c:v>
                </c:pt>
                <c:pt idx="138">
                  <c:v>1.368937678822215</c:v>
                </c:pt>
                <c:pt idx="139">
                  <c:v>1.296824811245439</c:v>
                </c:pt>
                <c:pt idx="140">
                  <c:v>1.231929277238727</c:v>
                </c:pt>
                <c:pt idx="141">
                  <c:v>1.173219204794705</c:v>
                </c:pt>
                <c:pt idx="142">
                  <c:v>1.119850478343199</c:v>
                </c:pt>
                <c:pt idx="143">
                  <c:v>1.071125892272583</c:v>
                </c:pt>
                <c:pt idx="144">
                  <c:v>1.026464523237792</c:v>
                </c:pt>
                <c:pt idx="145">
                  <c:v>0.985378458064981</c:v>
                </c:pt>
                <c:pt idx="146">
                  <c:v>0.947454895616239</c:v>
                </c:pt>
                <c:pt idx="147">
                  <c:v>0.912342228496147</c:v>
                </c:pt>
                <c:pt idx="148">
                  <c:v>0.879739109041344</c:v>
                </c:pt>
                <c:pt idx="149">
                  <c:v>0.849385778830781</c:v>
                </c:pt>
                <c:pt idx="150">
                  <c:v>0.821057133265569</c:v>
                </c:pt>
                <c:pt idx="151">
                  <c:v>0.703707213760008</c:v>
                </c:pt>
                <c:pt idx="152">
                  <c:v>0.615707046598488</c:v>
                </c:pt>
                <c:pt idx="153">
                  <c:v>0.547269741289597</c:v>
                </c:pt>
                <c:pt idx="154">
                  <c:v>0.49252447494387</c:v>
                </c:pt>
                <c:pt idx="155">
                  <c:v>0.447735919225487</c:v>
                </c:pt>
                <c:pt idx="156">
                  <c:v>0.410414202566842</c:v>
                </c:pt>
                <c:pt idx="157">
                  <c:v>0.378835764944354</c:v>
                </c:pt>
                <c:pt idx="158">
                  <c:v>0.351769609741498</c:v>
                </c:pt>
                <c:pt idx="159">
                  <c:v>0.328313079312337</c:v>
                </c:pt>
                <c:pt idx="160">
                  <c:v>0.307789227594738</c:v>
                </c:pt>
                <c:pt idx="161">
                  <c:v>0.289680421285837</c:v>
                </c:pt>
                <c:pt idx="162">
                  <c:v>0.273584078073884</c:v>
                </c:pt>
                <c:pt idx="163">
                  <c:v>0.259182384731991</c:v>
                </c:pt>
                <c:pt idx="164">
                  <c:v>0.246221101303347</c:v>
                </c:pt>
                <c:pt idx="165">
                  <c:v>0.234494422198144</c:v>
                </c:pt>
                <c:pt idx="166">
                  <c:v>0.223833966709936</c:v>
                </c:pt>
                <c:pt idx="167">
                  <c:v>0.214100641988817</c:v>
                </c:pt>
                <c:pt idx="168">
                  <c:v>0.20517854055473</c:v>
                </c:pt>
                <c:pt idx="169">
                  <c:v>0.196970302603479</c:v>
                </c:pt>
                <c:pt idx="170">
                  <c:v>0.189393548687427</c:v>
                </c:pt>
                <c:pt idx="171">
                  <c:v>0.182378105231985</c:v>
                </c:pt>
                <c:pt idx="172">
                  <c:v>0.175863824655256</c:v>
                </c:pt>
                <c:pt idx="173">
                  <c:v>0.169798856549398</c:v>
                </c:pt>
                <c:pt idx="174">
                  <c:v>0.164138264664237</c:v>
                </c:pt>
                <c:pt idx="175">
                  <c:v>0.153878552643947</c:v>
                </c:pt>
                <c:pt idx="176">
                  <c:v>0.144825984127303</c:v>
                </c:pt>
                <c:pt idx="177">
                  <c:v>0.136779349863732</c:v>
                </c:pt>
                <c:pt idx="178">
                  <c:v>0.129579804168705</c:v>
                </c:pt>
                <c:pt idx="179">
                  <c:v>0.123100273147629</c:v>
                </c:pt>
                <c:pt idx="180">
                  <c:v>0.117237889382239</c:v>
                </c:pt>
                <c:pt idx="181">
                  <c:v>0.111908490041023</c:v>
                </c:pt>
                <c:pt idx="182">
                  <c:v>0.107042550369419</c:v>
                </c:pt>
                <c:pt idx="183">
                  <c:v>0.102582133878229</c:v>
                </c:pt>
                <c:pt idx="184">
                  <c:v>0.0984785745357162</c:v>
                </c:pt>
                <c:pt idx="185">
                  <c:v>0.0946906938728092</c:v>
                </c:pt>
                <c:pt idx="186">
                  <c:v>0.0911834143116612</c:v>
                </c:pt>
                <c:pt idx="187">
                  <c:v>0.0879266696558112</c:v>
                </c:pt>
                <c:pt idx="188">
                  <c:v>0.0848945410091561</c:v>
                </c:pt>
                <c:pt idx="189">
                  <c:v>0.0820645655207502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'300K'!$G$9</c:f>
              <c:strCache>
                <c:ptCount val="1"/>
                <c:pt idx="0">
                  <c:v>Real P: He</c:v>
                </c:pt>
              </c:strCache>
            </c:strRef>
          </c:tx>
          <c:xVal>
            <c:numRef>
              <c:f>'300K'!$A$10:$A$199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'300K'!$G$10:$G$199</c:f>
              <c:numCache>
                <c:formatCode>General</c:formatCode>
                <c:ptCount val="190"/>
                <c:pt idx="2">
                  <c:v>82000.79861111163</c:v>
                </c:pt>
                <c:pt idx="3">
                  <c:v>10653.03447388732</c:v>
                </c:pt>
                <c:pt idx="4">
                  <c:v>5681.621381110587</c:v>
                </c:pt>
                <c:pt idx="5">
                  <c:v>3869.73015873016</c:v>
                </c:pt>
                <c:pt idx="6">
                  <c:v>2932.723315135542</c:v>
                </c:pt>
                <c:pt idx="7">
                  <c:v>2360.598817482447</c:v>
                </c:pt>
                <c:pt idx="8">
                  <c:v>1975.151686239084</c:v>
                </c:pt>
                <c:pt idx="9">
                  <c:v>1697.923503089708</c:v>
                </c:pt>
                <c:pt idx="10">
                  <c:v>1488.994248466258</c:v>
                </c:pt>
                <c:pt idx="11">
                  <c:v>1325.914835879707</c:v>
                </c:pt>
                <c:pt idx="12">
                  <c:v>1195.095723242275</c:v>
                </c:pt>
                <c:pt idx="13">
                  <c:v>1087.830876431545</c:v>
                </c:pt>
                <c:pt idx="14">
                  <c:v>998.286072530864</c:v>
                </c:pt>
                <c:pt idx="15">
                  <c:v>922.4056273764259</c:v>
                </c:pt>
                <c:pt idx="16">
                  <c:v>857.2830461872998</c:v>
                </c:pt>
                <c:pt idx="17">
                  <c:v>800.781146015836</c:v>
                </c:pt>
                <c:pt idx="18">
                  <c:v>751.2934581727428</c:v>
                </c:pt>
                <c:pt idx="19">
                  <c:v>707.5892055480252</c:v>
                </c:pt>
                <c:pt idx="20">
                  <c:v>668.709595959596</c:v>
                </c:pt>
                <c:pt idx="21">
                  <c:v>633.8966562789521</c:v>
                </c:pt>
                <c:pt idx="22">
                  <c:v>602.5432910398571</c:v>
                </c:pt>
                <c:pt idx="23">
                  <c:v>574.1575327745541</c:v>
                </c:pt>
                <c:pt idx="24">
                  <c:v>548.3364934740327</c:v>
                </c:pt>
                <c:pt idx="25">
                  <c:v>524.7470798254507</c:v>
                </c:pt>
                <c:pt idx="26">
                  <c:v>503.1115088950233</c:v>
                </c:pt>
                <c:pt idx="27">
                  <c:v>483.1962861254677</c:v>
                </c:pt>
                <c:pt idx="28">
                  <c:v>464.8037173667791</c:v>
                </c:pt>
                <c:pt idx="29">
                  <c:v>447.7653005256057</c:v>
                </c:pt>
                <c:pt idx="30">
                  <c:v>431.936528641207</c:v>
                </c:pt>
                <c:pt idx="31">
                  <c:v>417.192764863681</c:v>
                </c:pt>
                <c:pt idx="32">
                  <c:v>403.4259400277517</c:v>
                </c:pt>
                <c:pt idx="33">
                  <c:v>390.5418876369762</c:v>
                </c:pt>
                <c:pt idx="34">
                  <c:v>378.4581772232427</c:v>
                </c:pt>
                <c:pt idx="35">
                  <c:v>367.1023406513596</c:v>
                </c:pt>
                <c:pt idx="36">
                  <c:v>356.4104106756852</c:v>
                </c:pt>
                <c:pt idx="37">
                  <c:v>346.3257094506047</c:v>
                </c:pt>
                <c:pt idx="38">
                  <c:v>336.7978385056472</c:v>
                </c:pt>
                <c:pt idx="39">
                  <c:v>327.7818321549507</c:v>
                </c:pt>
                <c:pt idx="40">
                  <c:v>319.2374442988204</c:v>
                </c:pt>
                <c:pt idx="41">
                  <c:v>311.1285447241777</c:v>
                </c:pt>
                <c:pt idx="42">
                  <c:v>303.4226057793628</c:v>
                </c:pt>
                <c:pt idx="43">
                  <c:v>296.0902640229049</c:v>
                </c:pt>
                <c:pt idx="44">
                  <c:v>289.1049443736606</c:v>
                </c:pt>
                <c:pt idx="45">
                  <c:v>282.4425366059202</c:v>
                </c:pt>
                <c:pt idx="46">
                  <c:v>276.0811158764186</c:v>
                </c:pt>
                <c:pt idx="47">
                  <c:v>270.0007004455242</c:v>
                </c:pt>
                <c:pt idx="48">
                  <c:v>264.1830409420761</c:v>
                </c:pt>
                <c:pt idx="49">
                  <c:v>258.6114364815756</c:v>
                </c:pt>
                <c:pt idx="50">
                  <c:v>253.2705737279335</c:v>
                </c:pt>
                <c:pt idx="51">
                  <c:v>229.5720885959688</c:v>
                </c:pt>
                <c:pt idx="52">
                  <c:v>209.9369022759577</c:v>
                </c:pt>
                <c:pt idx="53">
                  <c:v>193.4013090525204</c:v>
                </c:pt>
                <c:pt idx="54">
                  <c:v>179.2842563508804</c:v>
                </c:pt>
                <c:pt idx="55">
                  <c:v>167.0907458958816</c:v>
                </c:pt>
                <c:pt idx="56">
                  <c:v>156.4523293286889</c:v>
                </c:pt>
                <c:pt idx="57">
                  <c:v>147.0890757450324</c:v>
                </c:pt>
                <c:pt idx="58">
                  <c:v>138.7844824163358</c:v>
                </c:pt>
                <c:pt idx="59">
                  <c:v>131.3684642939301</c:v>
                </c:pt>
                <c:pt idx="60">
                  <c:v>124.7055411475941</c:v>
                </c:pt>
                <c:pt idx="61">
                  <c:v>118.6864587790827</c:v>
                </c:pt>
                <c:pt idx="62">
                  <c:v>113.2221331291416</c:v>
                </c:pt>
                <c:pt idx="63">
                  <c:v>108.2391989394609</c:v>
                </c:pt>
                <c:pt idx="64">
                  <c:v>103.6766878178627</c:v>
                </c:pt>
                <c:pt idx="65">
                  <c:v>99.48351486777976</c:v>
                </c:pt>
                <c:pt idx="66">
                  <c:v>95.6165531663309</c:v>
                </c:pt>
                <c:pt idx="67">
                  <c:v>92.03914166163968</c:v>
                </c:pt>
                <c:pt idx="68">
                  <c:v>88.719916757148</c:v>
                </c:pt>
                <c:pt idx="69">
                  <c:v>85.63188849954366</c:v>
                </c:pt>
                <c:pt idx="70">
                  <c:v>82.75170362860697</c:v>
                </c:pt>
                <c:pt idx="71">
                  <c:v>80.05905282007143</c:v>
                </c:pt>
                <c:pt idx="72">
                  <c:v>77.53619023812311</c:v>
                </c:pt>
                <c:pt idx="73">
                  <c:v>75.16754132606151</c:v>
                </c:pt>
                <c:pt idx="74">
                  <c:v>72.9393804858977</c:v>
                </c:pt>
                <c:pt idx="75">
                  <c:v>70.83956453351057</c:v>
                </c:pt>
                <c:pt idx="76">
                  <c:v>68.85731098245043</c:v>
                </c:pt>
                <c:pt idx="77">
                  <c:v>66.9830125983972</c:v>
                </c:pt>
                <c:pt idx="78">
                  <c:v>65.20808148418813</c:v>
                </c:pt>
                <c:pt idx="79">
                  <c:v>57.57966968141023</c:v>
                </c:pt>
                <c:pt idx="80">
                  <c:v>51.54951224018474</c:v>
                </c:pt>
                <c:pt idx="81">
                  <c:v>46.66287599537076</c:v>
                </c:pt>
                <c:pt idx="82">
                  <c:v>42.62261249927699</c:v>
                </c:pt>
                <c:pt idx="83">
                  <c:v>39.2263312948121</c:v>
                </c:pt>
                <c:pt idx="84">
                  <c:v>36.33141363421015</c:v>
                </c:pt>
                <c:pt idx="85">
                  <c:v>33.8344624535316</c:v>
                </c:pt>
                <c:pt idx="86">
                  <c:v>31.6586857730581</c:v>
                </c:pt>
                <c:pt idx="87">
                  <c:v>29.74585613861266</c:v>
                </c:pt>
                <c:pt idx="88">
                  <c:v>28.05102002950114</c:v>
                </c:pt>
                <c:pt idx="89">
                  <c:v>26.53891907846515</c:v>
                </c:pt>
                <c:pt idx="90">
                  <c:v>25.18150995595616</c:v>
                </c:pt>
                <c:pt idx="91">
                  <c:v>23.95620855845017</c:v>
                </c:pt>
                <c:pt idx="92">
                  <c:v>22.84462316184234</c:v>
                </c:pt>
                <c:pt idx="93">
                  <c:v>21.83162471696222</c:v>
                </c:pt>
                <c:pt idx="94">
                  <c:v>20.90465405296268</c:v>
                </c:pt>
                <c:pt idx="95">
                  <c:v>20.05319842518144</c:v>
                </c:pt>
                <c:pt idx="96">
                  <c:v>19.26839100358052</c:v>
                </c:pt>
                <c:pt idx="97">
                  <c:v>18.54270088296008</c:v>
                </c:pt>
                <c:pt idx="98">
                  <c:v>17.86969061162211</c:v>
                </c:pt>
                <c:pt idx="99">
                  <c:v>17.24382468195775</c:v>
                </c:pt>
                <c:pt idx="100">
                  <c:v>16.66031690939059</c:v>
                </c:pt>
                <c:pt idx="101">
                  <c:v>14.24942256731691</c:v>
                </c:pt>
                <c:pt idx="102">
                  <c:v>12.44808583843546</c:v>
                </c:pt>
                <c:pt idx="103">
                  <c:v>11.05107311816151</c:v>
                </c:pt>
                <c:pt idx="104">
                  <c:v>9.935988897629526</c:v>
                </c:pt>
                <c:pt idx="105">
                  <c:v>9.025311545117757</c:v>
                </c:pt>
                <c:pt idx="106">
                  <c:v>8.267554725666093</c:v>
                </c:pt>
                <c:pt idx="107">
                  <c:v>7.627184144513462</c:v>
                </c:pt>
                <c:pt idx="108">
                  <c:v>7.078883616465312</c:v>
                </c:pt>
                <c:pt idx="109">
                  <c:v>6.604128528710337</c:v>
                </c:pt>
                <c:pt idx="110">
                  <c:v>6.189051507840203</c:v>
                </c:pt>
                <c:pt idx="111">
                  <c:v>5.823065379543339</c:v>
                </c:pt>
                <c:pt idx="112">
                  <c:v>5.49794744138057</c:v>
                </c:pt>
                <c:pt idx="113">
                  <c:v>5.20721428428169</c:v>
                </c:pt>
                <c:pt idx="114">
                  <c:v>4.94568501231839</c:v>
                </c:pt>
                <c:pt idx="115">
                  <c:v>4.709169791872893</c:v>
                </c:pt>
                <c:pt idx="116">
                  <c:v>4.4942436894187</c:v>
                </c:pt>
                <c:pt idx="117">
                  <c:v>4.298079738910377</c:v>
                </c:pt>
                <c:pt idx="118">
                  <c:v>4.118323898705442</c:v>
                </c:pt>
                <c:pt idx="119">
                  <c:v>3.953000126744936</c:v>
                </c:pt>
                <c:pt idx="120">
                  <c:v>3.800437437184483</c:v>
                </c:pt>
                <c:pt idx="121">
                  <c:v>3.659213220605877</c:v>
                </c:pt>
                <c:pt idx="122">
                  <c:v>3.528108748863132</c:v>
                </c:pt>
                <c:pt idx="123">
                  <c:v>3.406073914331589</c:v>
                </c:pt>
                <c:pt idx="124">
                  <c:v>3.292199042414028</c:v>
                </c:pt>
                <c:pt idx="125">
                  <c:v>3.185692175489415</c:v>
                </c:pt>
                <c:pt idx="126">
                  <c:v>3.085860628067682</c:v>
                </c:pt>
                <c:pt idx="127">
                  <c:v>2.903861286296858</c:v>
                </c:pt>
                <c:pt idx="128">
                  <c:v>2.742134408221485</c:v>
                </c:pt>
                <c:pt idx="129">
                  <c:v>2.597471532254997</c:v>
                </c:pt>
                <c:pt idx="130">
                  <c:v>2.467307326533885</c:v>
                </c:pt>
                <c:pt idx="131">
                  <c:v>2.242550465921203</c:v>
                </c:pt>
                <c:pt idx="132">
                  <c:v>2.055322924912117</c:v>
                </c:pt>
                <c:pt idx="133">
                  <c:v>1.896949184678831</c:v>
                </c:pt>
                <c:pt idx="134">
                  <c:v>1.76123640799286</c:v>
                </c:pt>
                <c:pt idx="135">
                  <c:v>1.643645644019773</c:v>
                </c:pt>
                <c:pt idx="136">
                  <c:v>1.540774266063735</c:v>
                </c:pt>
                <c:pt idx="137">
                  <c:v>1.450021318784602</c:v>
                </c:pt>
                <c:pt idx="138">
                  <c:v>1.369364554992262</c:v>
                </c:pt>
                <c:pt idx="139">
                  <c:v>1.297207964769526</c:v>
                </c:pt>
                <c:pt idx="140">
                  <c:v>1.232275097011208</c:v>
                </c:pt>
                <c:pt idx="141">
                  <c:v>1.173532892982138</c:v>
                </c:pt>
                <c:pt idx="142">
                  <c:v>1.120136313654834</c:v>
                </c:pt>
                <c:pt idx="143">
                  <c:v>1.071387426131967</c:v>
                </c:pt>
                <c:pt idx="144">
                  <c:v>1.026704727991374</c:v>
                </c:pt>
                <c:pt idx="145">
                  <c:v>0.985599840371552</c:v>
                </c:pt>
                <c:pt idx="146">
                  <c:v>0.947659584200067</c:v>
                </c:pt>
                <c:pt idx="147">
                  <c:v>0.912532042779694</c:v>
                </c:pt>
                <c:pt idx="148">
                  <c:v>0.879915613347234</c:v>
                </c:pt>
                <c:pt idx="149">
                  <c:v>0.849550325572767</c:v>
                </c:pt>
                <c:pt idx="150">
                  <c:v>0.821210897652479</c:v>
                </c:pt>
                <c:pt idx="151">
                  <c:v>0.703820197505634</c:v>
                </c:pt>
                <c:pt idx="152">
                  <c:v>0.615793557810659</c:v>
                </c:pt>
                <c:pt idx="153">
                  <c:v>0.547338100762369</c:v>
                </c:pt>
                <c:pt idx="154">
                  <c:v>0.492579849313935</c:v>
                </c:pt>
                <c:pt idx="155">
                  <c:v>0.447781685329199</c:v>
                </c:pt>
                <c:pt idx="156">
                  <c:v>0.410452660320132</c:v>
                </c:pt>
                <c:pt idx="157">
                  <c:v>0.378868534771882</c:v>
                </c:pt>
                <c:pt idx="158">
                  <c:v>0.351797866164337</c:v>
                </c:pt>
                <c:pt idx="159">
                  <c:v>0.328337694404872</c:v>
                </c:pt>
                <c:pt idx="160">
                  <c:v>0.307810862421449</c:v>
                </c:pt>
                <c:pt idx="161">
                  <c:v>0.289699586065607</c:v>
                </c:pt>
                <c:pt idx="162">
                  <c:v>0.273601172874248</c:v>
                </c:pt>
                <c:pt idx="163">
                  <c:v>0.259197727666581</c:v>
                </c:pt>
                <c:pt idx="164">
                  <c:v>0.246234948490962</c:v>
                </c:pt>
                <c:pt idx="165">
                  <c:v>0.234506982160722</c:v>
                </c:pt>
                <c:pt idx="166">
                  <c:v>0.223845410936637</c:v>
                </c:pt>
                <c:pt idx="167">
                  <c:v>0.214111112806466</c:v>
                </c:pt>
                <c:pt idx="168">
                  <c:v>0.205188157073157</c:v>
                </c:pt>
                <c:pt idx="169">
                  <c:v>0.196979165263517</c:v>
                </c:pt>
                <c:pt idx="170">
                  <c:v>0.189401742780248</c:v>
                </c:pt>
                <c:pt idx="171">
                  <c:v>0.182385703651318</c:v>
                </c:pt>
                <c:pt idx="172">
                  <c:v>0.175870890070709</c:v>
                </c:pt>
                <c:pt idx="173">
                  <c:v>0.169805443138118</c:v>
                </c:pt>
                <c:pt idx="174">
                  <c:v>0.164144419502184</c:v>
                </c:pt>
                <c:pt idx="175">
                  <c:v>0.153883962227962</c:v>
                </c:pt>
                <c:pt idx="176">
                  <c:v>0.144830776053656</c:v>
                </c:pt>
                <c:pt idx="177">
                  <c:v>0.136783624179956</c:v>
                </c:pt>
                <c:pt idx="178">
                  <c:v>0.129583640426215</c:v>
                </c:pt>
                <c:pt idx="179">
                  <c:v>0.123103735393665</c:v>
                </c:pt>
                <c:pt idx="180">
                  <c:v>0.117241029760851</c:v>
                </c:pt>
                <c:pt idx="181">
                  <c:v>0.111911351435122</c:v>
                </c:pt>
                <c:pt idx="182">
                  <c:v>0.107045168369122</c:v>
                </c:pt>
                <c:pt idx="183">
                  <c:v>0.102584538267726</c:v>
                </c:pt>
                <c:pt idx="184">
                  <c:v>0.0984807904306557</c:v>
                </c:pt>
                <c:pt idx="185">
                  <c:v>0.0946927426004179</c:v>
                </c:pt>
                <c:pt idx="186">
                  <c:v>0.0911853140990142</c:v>
                </c:pt>
                <c:pt idx="187">
                  <c:v>0.0879284361733261</c:v>
                </c:pt>
                <c:pt idx="188">
                  <c:v>0.0848961878036333</c:v>
                </c:pt>
                <c:pt idx="189">
                  <c:v>0.082066104363288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'300K'!$I$9</c:f>
              <c:strCache>
                <c:ptCount val="1"/>
                <c:pt idx="0">
                  <c:v>Real P: SO2</c:v>
                </c:pt>
              </c:strCache>
            </c:strRef>
          </c:tx>
          <c:xVal>
            <c:numRef>
              <c:f>'300K'!$A$10:$A$199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'300K'!$I$10:$I$199</c:f>
              <c:numCache>
                <c:formatCode>General</c:formatCode>
                <c:ptCount val="190"/>
                <c:pt idx="19">
                  <c:v>13016.32638264554</c:v>
                </c:pt>
                <c:pt idx="20">
                  <c:v>4899.297924297926</c:v>
                </c:pt>
                <c:pt idx="21">
                  <c:v>2619.316093608164</c:v>
                </c:pt>
                <c:pt idx="22">
                  <c:v>1584.067715150523</c:v>
                </c:pt>
                <c:pt idx="23">
                  <c:v>1013.330399429985</c:v>
                </c:pt>
                <c:pt idx="24">
                  <c:v>663.823886134199</c:v>
                </c:pt>
                <c:pt idx="25">
                  <c:v>435.4509545753783</c:v>
                </c:pt>
                <c:pt idx="26">
                  <c:v>279.6736367654953</c:v>
                </c:pt>
                <c:pt idx="27">
                  <c:v>170.231262702305</c:v>
                </c:pt>
                <c:pt idx="28">
                  <c:v>91.75872068422745</c:v>
                </c:pt>
                <c:pt idx="29">
                  <c:v>34.72269314015147</c:v>
                </c:pt>
                <c:pt idx="30">
                  <c:v>-7.066941624367246</c:v>
                </c:pt>
                <c:pt idx="31">
                  <c:v>-37.77750039210502</c:v>
                </c:pt>
                <c:pt idx="32">
                  <c:v>-60.2980169395313</c:v>
                </c:pt>
                <c:pt idx="33">
                  <c:v>-76.6803590079337</c:v>
                </c:pt>
                <c:pt idx="34">
                  <c:v>-88.41153315710891</c:v>
                </c:pt>
                <c:pt idx="35">
                  <c:v>-96.58768955241442</c:v>
                </c:pt>
                <c:pt idx="36">
                  <c:v>-102.0286354407341</c:v>
                </c:pt>
                <c:pt idx="37">
                  <c:v>-105.3551335012935</c:v>
                </c:pt>
                <c:pt idx="38">
                  <c:v>-107.0422430345332</c:v>
                </c:pt>
                <c:pt idx="39">
                  <c:v>-107.4568473510677</c:v>
                </c:pt>
                <c:pt idx="40">
                  <c:v>-106.884509624198</c:v>
                </c:pt>
                <c:pt idx="41">
                  <c:v>-105.5489849013104</c:v>
                </c:pt>
                <c:pt idx="42">
                  <c:v>-103.6265892119893</c:v>
                </c:pt>
                <c:pt idx="43">
                  <c:v>-101.2569102020126</c:v>
                </c:pt>
                <c:pt idx="44">
                  <c:v>-98.55087824434025</c:v>
                </c:pt>
                <c:pt idx="45">
                  <c:v>-95.59690868415714</c:v>
                </c:pt>
                <c:pt idx="46">
                  <c:v>-92.46561807684969</c:v>
                </c:pt>
                <c:pt idx="47">
                  <c:v>-89.21347496234898</c:v>
                </c:pt>
                <c:pt idx="48">
                  <c:v>-85.88564681788711</c:v>
                </c:pt>
                <c:pt idx="49">
                  <c:v>-82.51823517338318</c:v>
                </c:pt>
                <c:pt idx="50">
                  <c:v>-79.14004120399471</c:v>
                </c:pt>
                <c:pt idx="51">
                  <c:v>-62.73941034104825</c:v>
                </c:pt>
                <c:pt idx="52">
                  <c:v>-48.0140836822535</c:v>
                </c:pt>
                <c:pt idx="53">
                  <c:v>-35.3217523375576</c:v>
                </c:pt>
                <c:pt idx="54">
                  <c:v>-24.57560425511389</c:v>
                </c:pt>
                <c:pt idx="55">
                  <c:v>-15.54846300281716</c:v>
                </c:pt>
                <c:pt idx="56">
                  <c:v>-7.98844514740128</c:v>
                </c:pt>
                <c:pt idx="57">
                  <c:v>-1.66126219943439</c:v>
                </c:pt>
                <c:pt idx="58">
                  <c:v>3.636800334168726</c:v>
                </c:pt>
                <c:pt idx="59">
                  <c:v>8.077515480721473</c:v>
                </c:pt>
                <c:pt idx="60">
                  <c:v>11.80362658607584</c:v>
                </c:pt>
                <c:pt idx="61">
                  <c:v>14.93298826984451</c:v>
                </c:pt>
                <c:pt idx="62">
                  <c:v>17.56270571649843</c:v>
                </c:pt>
                <c:pt idx="63">
                  <c:v>19.77282379673619</c:v>
                </c:pt>
                <c:pt idx="64">
                  <c:v>21.62945050960099</c:v>
                </c:pt>
                <c:pt idx="65">
                  <c:v>23.18733435912212</c:v>
                </c:pt>
                <c:pt idx="66">
                  <c:v>24.49196321347353</c:v>
                </c:pt>
                <c:pt idx="67">
                  <c:v>25.58126255399476</c:v>
                </c:pt>
                <c:pt idx="68">
                  <c:v>26.48696619785109</c:v>
                </c:pt>
                <c:pt idx="69">
                  <c:v>27.2357225928873</c:v>
                </c:pt>
                <c:pt idx="70">
                  <c:v>27.84998897644513</c:v>
                </c:pt>
                <c:pt idx="71">
                  <c:v>28.34875579357379</c:v>
                </c:pt>
                <c:pt idx="72">
                  <c:v>28.74813533798629</c:v>
                </c:pt>
                <c:pt idx="73">
                  <c:v>29.06184165533805</c:v>
                </c:pt>
                <c:pt idx="74">
                  <c:v>29.30158317760961</c:v>
                </c:pt>
                <c:pt idx="75">
                  <c:v>29.47738512579593</c:v>
                </c:pt>
                <c:pt idx="76">
                  <c:v>29.59785521411397</c:v>
                </c:pt>
                <c:pt idx="77">
                  <c:v>29.67040342608665</c:v>
                </c:pt>
                <c:pt idx="78">
                  <c:v>29.70142445582586</c:v>
                </c:pt>
                <c:pt idx="79">
                  <c:v>29.40357361053089</c:v>
                </c:pt>
                <c:pt idx="80">
                  <c:v>28.65093859886394</c:v>
                </c:pt>
                <c:pt idx="81">
                  <c:v>27.68853268115888</c:v>
                </c:pt>
                <c:pt idx="82">
                  <c:v>26.64475469877942</c:v>
                </c:pt>
                <c:pt idx="83">
                  <c:v>25.58792071699661</c:v>
                </c:pt>
                <c:pt idx="84">
                  <c:v>24.55421144282708</c:v>
                </c:pt>
                <c:pt idx="85">
                  <c:v>23.562143923521</c:v>
                </c:pt>
                <c:pt idx="86">
                  <c:v>22.62035309423914</c:v>
                </c:pt>
                <c:pt idx="87">
                  <c:v>21.73190462795138</c:v>
                </c:pt>
                <c:pt idx="88">
                  <c:v>20.89674256938334</c:v>
                </c:pt>
                <c:pt idx="89">
                  <c:v>20.11310286132808</c:v>
                </c:pt>
                <c:pt idx="90">
                  <c:v>19.37833877326099</c:v>
                </c:pt>
                <c:pt idx="91">
                  <c:v>18.68940484154962</c:v>
                </c:pt>
                <c:pt idx="92">
                  <c:v>18.04313922251141</c:v>
                </c:pt>
                <c:pt idx="93">
                  <c:v>17.43642558462611</c:v>
                </c:pt>
                <c:pt idx="94">
                  <c:v>16.86628246456732</c:v>
                </c:pt>
                <c:pt idx="95">
                  <c:v>16.32990883683522</c:v>
                </c:pt>
                <c:pt idx="96">
                  <c:v>15.82470335695236</c:v>
                </c:pt>
                <c:pt idx="97">
                  <c:v>15.34826797888363</c:v>
                </c:pt>
                <c:pt idx="98">
                  <c:v>14.89840254222614</c:v>
                </c:pt>
                <c:pt idx="99">
                  <c:v>14.47309440157241</c:v>
                </c:pt>
                <c:pt idx="100">
                  <c:v>14.07050560465982</c:v>
                </c:pt>
                <c:pt idx="101">
                  <c:v>12.34453614458702</c:v>
                </c:pt>
                <c:pt idx="102">
                  <c:v>10.98842578872631</c:v>
                </c:pt>
                <c:pt idx="103">
                  <c:v>9.897010963906653</c:v>
                </c:pt>
                <c:pt idx="104">
                  <c:v>9.000715365602133</c:v>
                </c:pt>
                <c:pt idx="105">
                  <c:v>8.252033193340272</c:v>
                </c:pt>
                <c:pt idx="106">
                  <c:v>7.617559499274518</c:v>
                </c:pt>
                <c:pt idx="107">
                  <c:v>7.07317926331246</c:v>
                </c:pt>
                <c:pt idx="108">
                  <c:v>6.601075786205341</c:v>
                </c:pt>
                <c:pt idx="109">
                  <c:v>6.187814501082341</c:v>
                </c:pt>
                <c:pt idx="110">
                  <c:v>5.823081207970302</c:v>
                </c:pt>
                <c:pt idx="111">
                  <c:v>5.49883002070461</c:v>
                </c:pt>
                <c:pt idx="112">
                  <c:v>5.20869472485631</c:v>
                </c:pt>
                <c:pt idx="113">
                  <c:v>4.947573667022182</c:v>
                </c:pt>
                <c:pt idx="114">
                  <c:v>4.711331533849552</c:v>
                </c:pt>
                <c:pt idx="115">
                  <c:v>4.496581476304499</c:v>
                </c:pt>
                <c:pt idx="116">
                  <c:v>4.300523486624256</c:v>
                </c:pt>
                <c:pt idx="117">
                  <c:v>4.120822827165664</c:v>
                </c:pt>
                <c:pt idx="118">
                  <c:v>3.955517417684187</c:v>
                </c:pt>
                <c:pt idx="119">
                  <c:v>3.80294645723032</c:v>
                </c:pt>
                <c:pt idx="120">
                  <c:v>3.66169481992592</c:v>
                </c:pt>
                <c:pt idx="121">
                  <c:v>3.530549308936372</c:v>
                </c:pt>
                <c:pt idx="122">
                  <c:v>3.408463923938499</c:v>
                </c:pt>
                <c:pt idx="123">
                  <c:v>3.294532050278974</c:v>
                </c:pt>
                <c:pt idx="124">
                  <c:v>3.187964014260645</c:v>
                </c:pt>
                <c:pt idx="125">
                  <c:v>3.088068835601503</c:v>
                </c:pt>
                <c:pt idx="126">
                  <c:v>2.994239290016919</c:v>
                </c:pt>
                <c:pt idx="127">
                  <c:v>2.822695247506286</c:v>
                </c:pt>
                <c:pt idx="128">
                  <c:v>2.669731035575263</c:v>
                </c:pt>
                <c:pt idx="129">
                  <c:v>2.53248477513794</c:v>
                </c:pt>
                <c:pt idx="130">
                  <c:v>2.408653345857251</c:v>
                </c:pt>
                <c:pt idx="131">
                  <c:v>2.194071206489049</c:v>
                </c:pt>
                <c:pt idx="132">
                  <c:v>2.014583456364875</c:v>
                </c:pt>
                <c:pt idx="133">
                  <c:v>1.862233798165735</c:v>
                </c:pt>
                <c:pt idx="134">
                  <c:v>1.731301421512691</c:v>
                </c:pt>
                <c:pt idx="135">
                  <c:v>1.617567570358434</c:v>
                </c:pt>
                <c:pt idx="136">
                  <c:v>1.517853027817832</c:v>
                </c:pt>
                <c:pt idx="137">
                  <c:v>1.429716559354248</c:v>
                </c:pt>
                <c:pt idx="138">
                  <c:v>1.351252556942972</c:v>
                </c:pt>
                <c:pt idx="139">
                  <c:v>1.280951796122735</c:v>
                </c:pt>
                <c:pt idx="140">
                  <c:v>1.217603478552561</c:v>
                </c:pt>
                <c:pt idx="141">
                  <c:v>1.160224952850568</c:v>
                </c:pt>
                <c:pt idx="142">
                  <c:v>1.108010400942845</c:v>
                </c:pt>
                <c:pt idx="143">
                  <c:v>1.060292776441658</c:v>
                </c:pt>
                <c:pt idx="144">
                  <c:v>1.016515167348313</c:v>
                </c:pt>
                <c:pt idx="145">
                  <c:v>0.976208968737522</c:v>
                </c:pt>
                <c:pt idx="146">
                  <c:v>0.938977048258611</c:v>
                </c:pt>
                <c:pt idx="147">
                  <c:v>0.904480621062258</c:v>
                </c:pt>
                <c:pt idx="148">
                  <c:v>0.872428914403917</c:v>
                </c:pt>
                <c:pt idx="149">
                  <c:v>0.842570953873698</c:v>
                </c:pt>
                <c:pt idx="150">
                  <c:v>0.814688979978534</c:v>
                </c:pt>
                <c:pt idx="151">
                  <c:v>0.699028333312191</c:v>
                </c:pt>
                <c:pt idx="152">
                  <c:v>0.612124642615195</c:v>
                </c:pt>
                <c:pt idx="153">
                  <c:v>0.544439116241399</c:v>
                </c:pt>
                <c:pt idx="154">
                  <c:v>0.490231614480643</c:v>
                </c:pt>
                <c:pt idx="155">
                  <c:v>0.445840956600751</c:v>
                </c:pt>
                <c:pt idx="156">
                  <c:v>0.408821881945181</c:v>
                </c:pt>
                <c:pt idx="157">
                  <c:v>0.377478976229035</c:v>
                </c:pt>
                <c:pt idx="158">
                  <c:v>0.350599711937164</c:v>
                </c:pt>
                <c:pt idx="159">
                  <c:v>0.327293958027007</c:v>
                </c:pt>
                <c:pt idx="160">
                  <c:v>0.306893507600323</c:v>
                </c:pt>
                <c:pt idx="161">
                  <c:v>0.288886974541861</c:v>
                </c:pt>
                <c:pt idx="162">
                  <c:v>0.272876338257937</c:v>
                </c:pt>
                <c:pt idx="163">
                  <c:v>0.258547179402077</c:v>
                </c:pt>
                <c:pt idx="164">
                  <c:v>0.245647825289933</c:v>
                </c:pt>
                <c:pt idx="165">
                  <c:v>0.233974441326191</c:v>
                </c:pt>
                <c:pt idx="166">
                  <c:v>0.223360180308582</c:v>
                </c:pt>
                <c:pt idx="167">
                  <c:v>0.213667156959894</c:v>
                </c:pt>
                <c:pt idx="168">
                  <c:v>0.204780425169086</c:v>
                </c:pt>
                <c:pt idx="169">
                  <c:v>0.196603398166072</c:v>
                </c:pt>
                <c:pt idx="170">
                  <c:v>0.189054323802527</c:v>
                </c:pt>
                <c:pt idx="171">
                  <c:v>0.182063541836223</c:v>
                </c:pt>
                <c:pt idx="172">
                  <c:v>0.175571328023516</c:v>
                </c:pt>
                <c:pt idx="173">
                  <c:v>0.169526183590255</c:v>
                </c:pt>
                <c:pt idx="174">
                  <c:v>0.163883466310883</c:v>
                </c:pt>
                <c:pt idx="175">
                  <c:v>0.153654607788621</c:v>
                </c:pt>
                <c:pt idx="176">
                  <c:v>0.144627610056049</c:v>
                </c:pt>
                <c:pt idx="177">
                  <c:v>0.136602404476805</c:v>
                </c:pt>
                <c:pt idx="178">
                  <c:v>0.129420993965919</c:v>
                </c:pt>
                <c:pt idx="179">
                  <c:v>0.122956946539485</c:v>
                </c:pt>
                <c:pt idx="180">
                  <c:v>0.117107887595252</c:v>
                </c:pt>
                <c:pt idx="181">
                  <c:v>0.111790037727599</c:v>
                </c:pt>
                <c:pt idx="182">
                  <c:v>0.106934174112551</c:v>
                </c:pt>
                <c:pt idx="183">
                  <c:v>0.102482600631612</c:v>
                </c:pt>
                <c:pt idx="184">
                  <c:v>0.09838684453347</c:v>
                </c:pt>
                <c:pt idx="185">
                  <c:v>0.0946058841909189</c:v>
                </c:pt>
                <c:pt idx="186">
                  <c:v>0.0911047703725937</c:v>
                </c:pt>
                <c:pt idx="187">
                  <c:v>0.0878535427272221</c:v>
                </c:pt>
                <c:pt idx="188">
                  <c:v>0.0848263702756257</c:v>
                </c:pt>
                <c:pt idx="189">
                  <c:v>0.0820008636798715</c:v>
                </c:pt>
              </c:numCache>
            </c:numRef>
          </c:yVal>
          <c:smooth val="1"/>
        </c:ser>
        <c:ser>
          <c:idx val="4"/>
          <c:order val="5"/>
          <c:tx>
            <c:strRef>
              <c:f>'300K'!$K$9</c:f>
              <c:strCache>
                <c:ptCount val="1"/>
                <c:pt idx="0">
                  <c:v>Real P: CH4</c:v>
                </c:pt>
              </c:strCache>
            </c:strRef>
          </c:tx>
          <c:xVal>
            <c:numRef>
              <c:f>'300K'!$A$10:$A$199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'300K'!$K$10:$K$199</c:f>
              <c:numCache>
                <c:formatCode>General</c:formatCode>
                <c:ptCount val="190"/>
                <c:pt idx="12">
                  <c:v>19352.8099173552</c:v>
                </c:pt>
                <c:pt idx="13">
                  <c:v>6629.797967863886</c:v>
                </c:pt>
                <c:pt idx="14">
                  <c:v>3757.668269230764</c:v>
                </c:pt>
                <c:pt idx="15">
                  <c:v>2519.166666666663</c:v>
                </c:pt>
                <c:pt idx="16">
                  <c:v>1843.768973501412</c:v>
                </c:pt>
                <c:pt idx="17">
                  <c:v>1426.430776014107</c:v>
                </c:pt>
                <c:pt idx="18">
                  <c:v>1147.525510204081</c:v>
                </c:pt>
                <c:pt idx="19">
                  <c:v>950.758651980724</c:v>
                </c:pt>
                <c:pt idx="20">
                  <c:v>806.279069767441</c:v>
                </c:pt>
                <c:pt idx="21">
                  <c:v>696.8597164412065</c:v>
                </c:pt>
                <c:pt idx="22">
                  <c:v>611.9100088443391</c:v>
                </c:pt>
                <c:pt idx="23">
                  <c:v>544.5917640353372</c:v>
                </c:pt>
                <c:pt idx="24">
                  <c:v>490.3130664030314</c:v>
                </c:pt>
                <c:pt idx="25">
                  <c:v>445.8898559423766</c:v>
                </c:pt>
                <c:pt idx="26">
                  <c:v>409.054414003044</c:v>
                </c:pt>
                <c:pt idx="27">
                  <c:v>378.1546047086584</c:v>
                </c:pt>
                <c:pt idx="28">
                  <c:v>351.9630878082968</c:v>
                </c:pt>
                <c:pt idx="29">
                  <c:v>329.5525147928982</c:v>
                </c:pt>
                <c:pt idx="30">
                  <c:v>310.211693548386</c:v>
                </c:pt>
                <c:pt idx="31">
                  <c:v>293.3879554201206</c:v>
                </c:pt>
                <c:pt idx="32">
                  <c:v>278.6467208242511</c:v>
                </c:pt>
                <c:pt idx="33">
                  <c:v>265.642614626524</c:v>
                </c:pt>
                <c:pt idx="34">
                  <c:v>254.0984970379573</c:v>
                </c:pt>
                <c:pt idx="35">
                  <c:v>243.7900188323911</c:v>
                </c:pt>
                <c:pt idx="36">
                  <c:v>234.5340956245096</c:v>
                </c:pt>
                <c:pt idx="37">
                  <c:v>226.1802038535532</c:v>
                </c:pt>
                <c:pt idx="38">
                  <c:v>218.6037359022552</c:v>
                </c:pt>
                <c:pt idx="39">
                  <c:v>211.7008764464078</c:v>
                </c:pt>
                <c:pt idx="40">
                  <c:v>205.3846153846153</c:v>
                </c:pt>
                <c:pt idx="41">
                  <c:v>199.5816188160478</c:v>
                </c:pt>
                <c:pt idx="42">
                  <c:v>194.2297540317901</c:v>
                </c:pt>
                <c:pt idx="43">
                  <c:v>189.2761174524922</c:v>
                </c:pt>
                <c:pt idx="44">
                  <c:v>184.6754525486631</c:v>
                </c:pt>
                <c:pt idx="45">
                  <c:v>180.3888724911452</c:v>
                </c:pt>
                <c:pt idx="46">
                  <c:v>176.3828226377256</c:v>
                </c:pt>
                <c:pt idx="47">
                  <c:v>172.6282330604749</c:v>
                </c:pt>
                <c:pt idx="48">
                  <c:v>169.0998226155435</c:v>
                </c:pt>
                <c:pt idx="49">
                  <c:v>165.7755245802441</c:v>
                </c:pt>
                <c:pt idx="50">
                  <c:v>162.6360103626943</c:v>
                </c:pt>
                <c:pt idx="51">
                  <c:v>149.1804190869116</c:v>
                </c:pt>
                <c:pt idx="52">
                  <c:v>138.4756865709246</c:v>
                </c:pt>
                <c:pt idx="53">
                  <c:v>129.6455223880597</c:v>
                </c:pt>
                <c:pt idx="54">
                  <c:v>122.1605695392491</c:v>
                </c:pt>
                <c:pt idx="55">
                  <c:v>115.6830645687797</c:v>
                </c:pt>
                <c:pt idx="56">
                  <c:v>109.987042436022</c:v>
                </c:pt>
                <c:pt idx="57">
                  <c:v>104.9149780199928</c:v>
                </c:pt>
                <c:pt idx="58">
                  <c:v>100.3530534351145</c:v>
                </c:pt>
                <c:pt idx="59">
                  <c:v>96.21643394199784</c:v>
                </c:pt>
                <c:pt idx="60">
                  <c:v>92.44016193123518</c:v>
                </c:pt>
                <c:pt idx="61">
                  <c:v>88.97332897096601</c:v>
                </c:pt>
                <c:pt idx="62">
                  <c:v>85.77522819472615</c:v>
                </c:pt>
                <c:pt idx="63">
                  <c:v>82.81274131274131</c:v>
                </c:pt>
                <c:pt idx="64">
                  <c:v>80.05851776782504</c:v>
                </c:pt>
                <c:pt idx="65">
                  <c:v>77.4896757085724</c:v>
                </c:pt>
                <c:pt idx="66">
                  <c:v>75.08685514678047</c:v>
                </c:pt>
                <c:pt idx="67">
                  <c:v>72.83351419368989</c:v>
                </c:pt>
                <c:pt idx="68">
                  <c:v>70.71539657853809</c:v>
                </c:pt>
                <c:pt idx="69">
                  <c:v>68.72012219058242</c:v>
                </c:pt>
                <c:pt idx="70">
                  <c:v>66.83686755952381</c:v>
                </c:pt>
                <c:pt idx="71">
                  <c:v>65.05611317019268</c:v>
                </c:pt>
                <c:pt idx="72">
                  <c:v>63.36944119742742</c:v>
                </c:pt>
                <c:pt idx="73">
                  <c:v>61.76937181122449</c:v>
                </c:pt>
                <c:pt idx="74">
                  <c:v>60.24922936808181</c:v>
                </c:pt>
                <c:pt idx="75">
                  <c:v>58.80303203487634</c:v>
                </c:pt>
                <c:pt idx="76">
                  <c:v>57.42539998619886</c:v>
                </c:pt>
                <c:pt idx="77">
                  <c:v>56.1114784719003</c:v>
                </c:pt>
                <c:pt idx="78">
                  <c:v>54.85687290033594</c:v>
                </c:pt>
                <c:pt idx="79">
                  <c:v>49.34566688495961</c:v>
                </c:pt>
                <c:pt idx="80">
                  <c:v>44.84514435695537</c:v>
                </c:pt>
                <c:pt idx="81">
                  <c:v>41.09904971713116</c:v>
                </c:pt>
                <c:pt idx="82">
                  <c:v>37.9316223977028</c:v>
                </c:pt>
                <c:pt idx="83">
                  <c:v>35.21803447388731</c:v>
                </c:pt>
                <c:pt idx="84">
                  <c:v>32.86707988125256</c:v>
                </c:pt>
                <c:pt idx="85">
                  <c:v>30.81052036199095</c:v>
                </c:pt>
                <c:pt idx="86">
                  <c:v>28.99626089540412</c:v>
                </c:pt>
                <c:pt idx="87">
                  <c:v>27.38383098823392</c:v>
                </c:pt>
                <c:pt idx="88">
                  <c:v>25.94130761652927</c:v>
                </c:pt>
                <c:pt idx="89">
                  <c:v>24.64316859399961</c:v>
                </c:pt>
                <c:pt idx="90">
                  <c:v>23.46876305892185</c:v>
                </c:pt>
                <c:pt idx="91">
                  <c:v>22.40120114765525</c:v>
                </c:pt>
                <c:pt idx="92">
                  <c:v>21.42653446027711</c:v>
                </c:pt>
                <c:pt idx="93">
                  <c:v>20.53314206650131</c:v>
                </c:pt>
                <c:pt idx="94">
                  <c:v>19.71126425855513</c:v>
                </c:pt>
                <c:pt idx="95">
                  <c:v>18.95264413518886</c:v>
                </c:pt>
                <c:pt idx="96">
                  <c:v>18.25024898007594</c:v>
                </c:pt>
                <c:pt idx="97">
                  <c:v>17.59805143781072</c:v>
                </c:pt>
                <c:pt idx="98">
                  <c:v>16.99085602410725</c:v>
                </c:pt>
                <c:pt idx="99">
                  <c:v>16.42416037379362</c:v>
                </c:pt>
                <c:pt idx="100">
                  <c:v>15.8940433708482</c:v>
                </c:pt>
                <c:pt idx="101">
                  <c:v>13.68540921523248</c:v>
                </c:pt>
                <c:pt idx="102">
                  <c:v>12.01567290006131</c:v>
                </c:pt>
                <c:pt idx="103">
                  <c:v>10.70905319962949</c:v>
                </c:pt>
                <c:pt idx="104">
                  <c:v>9.658720494872211</c:v>
                </c:pt>
                <c:pt idx="105">
                  <c:v>8.7960077076373</c:v>
                </c:pt>
                <c:pt idx="106">
                  <c:v>8.074766671175433</c:v>
                </c:pt>
                <c:pt idx="107">
                  <c:v>7.462836576283243</c:v>
                </c:pt>
                <c:pt idx="108">
                  <c:v>6.937117922490064</c:v>
                </c:pt>
                <c:pt idx="109">
                  <c:v>6.480591281829951</c:v>
                </c:pt>
                <c:pt idx="110">
                  <c:v>6.08044039977762</c:v>
                </c:pt>
                <c:pt idx="111">
                  <c:v>5.726830130058801</c:v>
                </c:pt>
                <c:pt idx="112">
                  <c:v>5.412087309421959</c:v>
                </c:pt>
                <c:pt idx="113">
                  <c:v>5.130137647331322</c:v>
                </c:pt>
                <c:pt idx="114">
                  <c:v>4.876109900750423</c:v>
                </c:pt>
                <c:pt idx="115">
                  <c:v>4.646052091139112</c:v>
                </c:pt>
                <c:pt idx="116">
                  <c:v>4.436724430474137</c:v>
                </c:pt>
                <c:pt idx="117">
                  <c:v>4.245445808378949</c:v>
                </c:pt>
                <c:pt idx="118">
                  <c:v>4.069978345531457</c:v>
                </c:pt>
                <c:pt idx="119">
                  <c:v>3.908439438071916</c:v>
                </c:pt>
                <c:pt idx="120">
                  <c:v>3.759233947188716</c:v>
                </c:pt>
                <c:pt idx="121">
                  <c:v>3.621001348836112</c:v>
                </c:pt>
                <c:pt idx="122">
                  <c:v>3.492574129634605</c:v>
                </c:pt>
                <c:pt idx="123">
                  <c:v>3.372944732635576</c:v>
                </c:pt>
                <c:pt idx="124">
                  <c:v>3.261239070964972</c:v>
                </c:pt>
                <c:pt idx="125">
                  <c:v>3.15669513561599</c:v>
                </c:pt>
                <c:pt idx="126">
                  <c:v>3.05864558984316</c:v>
                </c:pt>
                <c:pt idx="127">
                  <c:v>2.879750625457524</c:v>
                </c:pt>
                <c:pt idx="128">
                  <c:v>2.720625741179038</c:v>
                </c:pt>
                <c:pt idx="129">
                  <c:v>2.578165305877841</c:v>
                </c:pt>
                <c:pt idx="130">
                  <c:v>2.449881794078656</c:v>
                </c:pt>
                <c:pt idx="131">
                  <c:v>2.228146827038216</c:v>
                </c:pt>
                <c:pt idx="132">
                  <c:v>2.043218207439868</c:v>
                </c:pt>
                <c:pt idx="133">
                  <c:v>1.886633910058368</c:v>
                </c:pt>
                <c:pt idx="134">
                  <c:v>1.752341231824171</c:v>
                </c:pt>
                <c:pt idx="135">
                  <c:v>1.635896290749605</c:v>
                </c:pt>
                <c:pt idx="136">
                  <c:v>1.533962798728787</c:v>
                </c:pt>
                <c:pt idx="137">
                  <c:v>1.443987231194808</c:v>
                </c:pt>
                <c:pt idx="138">
                  <c:v>1.363981980610686</c:v>
                </c:pt>
                <c:pt idx="139">
                  <c:v>1.292376812312535</c:v>
                </c:pt>
                <c:pt idx="140">
                  <c:v>1.227914775118754</c:v>
                </c:pt>
                <c:pt idx="141">
                  <c:v>1.169577782824236</c:v>
                </c:pt>
                <c:pt idx="142">
                  <c:v>1.116532446745005</c:v>
                </c:pt>
                <c:pt idx="143">
                  <c:v>1.068090009000722</c:v>
                </c:pt>
                <c:pt idx="144">
                  <c:v>1.023676272164527</c:v>
                </c:pt>
                <c:pt idx="145">
                  <c:v>0.982808731748754</c:v>
                </c:pt>
                <c:pt idx="146">
                  <c:v>0.945078975932799</c:v>
                </c:pt>
                <c:pt idx="147">
                  <c:v>0.910138989414038</c:v>
                </c:pt>
                <c:pt idx="148">
                  <c:v>0.877690387047898</c:v>
                </c:pt>
                <c:pt idx="149">
                  <c:v>0.847475871273579</c:v>
                </c:pt>
                <c:pt idx="150">
                  <c:v>0.819272395283938</c:v>
                </c:pt>
                <c:pt idx="151">
                  <c:v>0.702395869748126</c:v>
                </c:pt>
                <c:pt idx="152">
                  <c:v>0.614702986883465</c:v>
                </c:pt>
                <c:pt idx="153">
                  <c:v>0.546476372095138</c:v>
                </c:pt>
                <c:pt idx="154">
                  <c:v>0.49188182123898</c:v>
                </c:pt>
                <c:pt idx="155">
                  <c:v>0.447204783791781</c:v>
                </c:pt>
                <c:pt idx="156">
                  <c:v>0.409967889594577</c:v>
                </c:pt>
                <c:pt idx="157">
                  <c:v>0.37845546618826</c:v>
                </c:pt>
                <c:pt idx="158">
                  <c:v>0.35144169286247</c:v>
                </c:pt>
                <c:pt idx="159">
                  <c:v>0.328027422582487</c:v>
                </c:pt>
                <c:pt idx="160">
                  <c:v>0.307538158500735</c:v>
                </c:pt>
                <c:pt idx="161">
                  <c:v>0.289458018160726</c:v>
                </c:pt>
                <c:pt idx="162">
                  <c:v>0.273385697741691</c:v>
                </c:pt>
                <c:pt idx="163">
                  <c:v>0.259004335214537</c:v>
                </c:pt>
                <c:pt idx="164">
                  <c:v>0.246060410155547</c:v>
                </c:pt>
                <c:pt idx="165">
                  <c:v>0.234348669393479</c:v>
                </c:pt>
                <c:pt idx="166">
                  <c:v>0.22370116202689</c:v>
                </c:pt>
                <c:pt idx="167">
                  <c:v>0.213979133662548</c:v>
                </c:pt>
                <c:pt idx="168">
                  <c:v>0.205066946273337</c:v>
                </c:pt>
                <c:pt idx="169">
                  <c:v>0.196867456722782</c:v>
                </c:pt>
                <c:pt idx="170">
                  <c:v>0.189298461385111</c:v>
                </c:pt>
                <c:pt idx="171">
                  <c:v>0.182289930565275</c:v>
                </c:pt>
                <c:pt idx="172">
                  <c:v>0.175781835337474</c:v>
                </c:pt>
                <c:pt idx="173">
                  <c:v>0.169722423852574</c:v>
                </c:pt>
                <c:pt idx="174">
                  <c:v>0.164066842272328</c:v>
                </c:pt>
                <c:pt idx="175">
                  <c:v>0.153815778606519</c:v>
                </c:pt>
                <c:pt idx="176">
                  <c:v>0.144770377707224</c:v>
                </c:pt>
                <c:pt idx="177">
                  <c:v>0.136729750030686</c:v>
                </c:pt>
                <c:pt idx="178">
                  <c:v>0.129535287750751</c:v>
                </c:pt>
                <c:pt idx="179">
                  <c:v>0.123060096898236</c:v>
                </c:pt>
                <c:pt idx="180">
                  <c:v>0.117201448190199</c:v>
                </c:pt>
                <c:pt idx="181">
                  <c:v>0.111875286269066</c:v>
                </c:pt>
                <c:pt idx="182">
                  <c:v>0.107012171011476</c:v>
                </c:pt>
                <c:pt idx="183">
                  <c:v>0.102554233304418</c:v>
                </c:pt>
                <c:pt idx="184">
                  <c:v>0.0984528612930533</c:v>
                </c:pt>
                <c:pt idx="185">
                  <c:v>0.0946669204715328</c:v>
                </c:pt>
                <c:pt idx="186">
                  <c:v>0.0911613692379915</c:v>
                </c:pt>
                <c:pt idx="187">
                  <c:v>0.0879061710648292</c:v>
                </c:pt>
                <c:pt idx="188">
                  <c:v>0.0848754316994913</c:v>
                </c:pt>
                <c:pt idx="189">
                  <c:v>0.082046708897136</c:v>
                </c:pt>
              </c:numCache>
            </c:numRef>
          </c:yVal>
          <c:smooth val="1"/>
        </c:ser>
        <c:ser>
          <c:idx val="5"/>
          <c:order val="6"/>
          <c:tx>
            <c:strRef>
              <c:f>'300K'!$M$9</c:f>
              <c:strCache>
                <c:ptCount val="1"/>
                <c:pt idx="0">
                  <c:v>Real P: N2</c:v>
                </c:pt>
              </c:strCache>
            </c:strRef>
          </c:tx>
          <c:xVal>
            <c:numRef>
              <c:f>'300K'!$A$10:$A$199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'300K'!$M$10:$M$199</c:f>
              <c:numCache>
                <c:formatCode>General</c:formatCode>
                <c:ptCount val="190"/>
                <c:pt idx="10">
                  <c:v>26484.58333333337</c:v>
                </c:pt>
                <c:pt idx="11">
                  <c:v>7700.983657830946</c:v>
                </c:pt>
                <c:pt idx="12">
                  <c:v>4306.106426041488</c:v>
                </c:pt>
                <c:pt idx="13">
                  <c:v>2910.92627599244</c:v>
                </c:pt>
                <c:pt idx="14">
                  <c:v>2162.768804619227</c:v>
                </c:pt>
                <c:pt idx="15">
                  <c:v>1702.532110091743</c:v>
                </c:pt>
                <c:pt idx="16">
                  <c:v>1394.318838585386</c:v>
                </c:pt>
                <c:pt idx="17">
                  <c:v>1175.534381012879</c:v>
                </c:pt>
                <c:pt idx="18">
                  <c:v>1013.446594614177</c:v>
                </c:pt>
                <c:pt idx="19">
                  <c:v>889.3411094124532</c:v>
                </c:pt>
                <c:pt idx="20">
                  <c:v>791.7836257309941</c:v>
                </c:pt>
                <c:pt idx="21">
                  <c:v>713.419336662592</c:v>
                </c:pt>
                <c:pt idx="22">
                  <c:v>649.3192300451807</c:v>
                </c:pt>
                <c:pt idx="23">
                  <c:v>596.0671944179887</c:v>
                </c:pt>
                <c:pt idx="24">
                  <c:v>551.2283737024222</c:v>
                </c:pt>
                <c:pt idx="25">
                  <c:v>513.0255597384585</c:v>
                </c:pt>
                <c:pt idx="26">
                  <c:v>480.1347611542646</c:v>
                </c:pt>
                <c:pt idx="27">
                  <c:v>451.5519034871625</c:v>
                </c:pt>
                <c:pt idx="28">
                  <c:v>426.5035020156296</c:v>
                </c:pt>
                <c:pt idx="29">
                  <c:v>404.3853573535193</c:v>
                </c:pt>
                <c:pt idx="30">
                  <c:v>384.7195904645466</c:v>
                </c:pt>
                <c:pt idx="31">
                  <c:v>367.1239646730417</c:v>
                </c:pt>
                <c:pt idx="32">
                  <c:v>351.2896130983938</c:v>
                </c:pt>
                <c:pt idx="33">
                  <c:v>336.9646244555627</c:v>
                </c:pt>
                <c:pt idx="34">
                  <c:v>323.9417811691927</c:v>
                </c:pt>
                <c:pt idx="35">
                  <c:v>312.0492856969602</c:v>
                </c:pt>
                <c:pt idx="36">
                  <c:v>301.143667296786</c:v>
                </c:pt>
                <c:pt idx="37">
                  <c:v>291.104300093754</c:v>
                </c:pt>
                <c:pt idx="38">
                  <c:v>281.829125781097</c:v>
                </c:pt>
                <c:pt idx="39">
                  <c:v>273.2312866243475</c:v>
                </c:pt>
                <c:pt idx="40">
                  <c:v>265.2364532019704</c:v>
                </c:pt>
                <c:pt idx="41">
                  <c:v>257.7806872616561</c:v>
                </c:pt>
                <c:pt idx="42">
                  <c:v>250.8087202888376</c:v>
                </c:pt>
                <c:pt idx="43">
                  <c:v>244.2725576182897</c:v>
                </c:pt>
                <c:pt idx="44">
                  <c:v>238.130339391695</c:v>
                </c:pt>
                <c:pt idx="45">
                  <c:v>232.345405588129</c:v>
                </c:pt>
                <c:pt idx="46">
                  <c:v>226.885524271437</c:v>
                </c:pt>
                <c:pt idx="47">
                  <c:v>221.7222511928287</c:v>
                </c:pt>
                <c:pt idx="48">
                  <c:v>216.8303957298961</c:v>
                </c:pt>
                <c:pt idx="49">
                  <c:v>212.187573388618</c:v>
                </c:pt>
                <c:pt idx="50">
                  <c:v>207.7738291443483</c:v>
                </c:pt>
                <c:pt idx="51">
                  <c:v>188.5765617981916</c:v>
                </c:pt>
                <c:pt idx="52">
                  <c:v>173.0657753686211</c:v>
                </c:pt>
                <c:pt idx="53">
                  <c:v>160.2059913836289</c:v>
                </c:pt>
                <c:pt idx="54">
                  <c:v>149.3259537841191</c:v>
                </c:pt>
                <c:pt idx="55">
                  <c:v>139.9703410776075</c:v>
                </c:pt>
                <c:pt idx="56">
                  <c:v>131.8184247649589</c:v>
                </c:pt>
                <c:pt idx="57">
                  <c:v>124.6369979568572</c:v>
                </c:pt>
                <c:pt idx="58">
                  <c:v>118.2518645121193</c:v>
                </c:pt>
                <c:pt idx="59">
                  <c:v>112.5298771741971</c:v>
                </c:pt>
                <c:pt idx="60">
                  <c:v>107.3672272247577</c:v>
                </c:pt>
                <c:pt idx="61">
                  <c:v>102.6815769695037</c:v>
                </c:pt>
                <c:pt idx="62">
                  <c:v>98.40663196172776</c:v>
                </c:pt>
                <c:pt idx="63">
                  <c:v>94.48830725462304</c:v>
                </c:pt>
                <c:pt idx="64">
                  <c:v>90.8819621719646</c:v>
                </c:pt>
                <c:pt idx="65">
                  <c:v>87.55036800591233</c:v>
                </c:pt>
                <c:pt idx="66">
                  <c:v>84.4621889851831</c:v>
                </c:pt>
                <c:pt idx="67">
                  <c:v>81.59082949420137</c:v>
                </c:pt>
                <c:pt idx="68">
                  <c:v>78.91354712320598</c:v>
                </c:pt>
                <c:pt idx="69">
                  <c:v>76.41076167659425</c:v>
                </c:pt>
                <c:pt idx="70">
                  <c:v>74.06551069108222</c:v>
                </c:pt>
                <c:pt idx="71">
                  <c:v>71.86301592126773</c:v>
                </c:pt>
                <c:pt idx="72">
                  <c:v>69.79033487771977</c:v>
                </c:pt>
                <c:pt idx="73">
                  <c:v>67.83607827177187</c:v>
                </c:pt>
                <c:pt idx="74">
                  <c:v>65.9901790488941</c:v>
                </c:pt>
                <c:pt idx="75">
                  <c:v>64.24370218151304</c:v>
                </c:pt>
                <c:pt idx="76">
                  <c:v>62.5886869448559</c:v>
                </c:pt>
                <c:pt idx="77">
                  <c:v>61.0180152885723</c:v>
                </c:pt>
                <c:pt idx="78">
                  <c:v>59.5253013300083</c:v>
                </c:pt>
                <c:pt idx="79">
                  <c:v>53.04818991133584</c:v>
                </c:pt>
                <c:pt idx="80">
                  <c:v>47.85288782816228</c:v>
                </c:pt>
                <c:pt idx="81">
                  <c:v>43.5905135807981</c:v>
                </c:pt>
                <c:pt idx="82">
                  <c:v>40.02906539093915</c:v>
                </c:pt>
                <c:pt idx="83">
                  <c:v>37.007980271614</c:v>
                </c:pt>
                <c:pt idx="84">
                  <c:v>34.4124709348106</c:v>
                </c:pt>
                <c:pt idx="85">
                  <c:v>32.1582319751176</c:v>
                </c:pt>
                <c:pt idx="86">
                  <c:v>30.18191656262321</c:v>
                </c:pt>
                <c:pt idx="87">
                  <c:v>28.43498509281626</c:v>
                </c:pt>
                <c:pt idx="88">
                  <c:v>26.87960632642554</c:v>
                </c:pt>
                <c:pt idx="89">
                  <c:v>25.48585201874861</c:v>
                </c:pt>
                <c:pt idx="90">
                  <c:v>24.22973150171714</c:v>
                </c:pt>
                <c:pt idx="91">
                  <c:v>23.0917861522556</c:v>
                </c:pt>
                <c:pt idx="92">
                  <c:v>22.05606576047625</c:v>
                </c:pt>
                <c:pt idx="93">
                  <c:v>21.10937078044828</c:v>
                </c:pt>
                <c:pt idx="94">
                  <c:v>20.24068311463328</c:v>
                </c:pt>
                <c:pt idx="95">
                  <c:v>19.44073281030638</c:v>
                </c:pt>
                <c:pt idx="96">
                  <c:v>18.70166420998244</c:v>
                </c:pt>
                <c:pt idx="97">
                  <c:v>18.01677587550454</c:v>
                </c:pt>
                <c:pt idx="98">
                  <c:v>17.38031592238629</c:v>
                </c:pt>
                <c:pt idx="99">
                  <c:v>16.78731945076169</c:v>
                </c:pt>
                <c:pt idx="100">
                  <c:v>16.23347829724447</c:v>
                </c:pt>
                <c:pt idx="101">
                  <c:v>13.93504056225331</c:v>
                </c:pt>
                <c:pt idx="102">
                  <c:v>12.206939288082</c:v>
                </c:pt>
                <c:pt idx="103">
                  <c:v>10.86026406764688</c:v>
                </c:pt>
                <c:pt idx="104">
                  <c:v>9.781257198585882</c:v>
                </c:pt>
                <c:pt idx="105">
                  <c:v>8.897315319330685</c:v>
                </c:pt>
                <c:pt idx="106">
                  <c:v>8.159919431404116</c:v>
                </c:pt>
                <c:pt idx="107">
                  <c:v>7.535411616606968</c:v>
                </c:pt>
                <c:pt idx="108">
                  <c:v>6.999709265196442</c:v>
                </c:pt>
                <c:pt idx="109">
                  <c:v>6.535125751464903</c:v>
                </c:pt>
                <c:pt idx="110">
                  <c:v>6.12837910891464</c:v>
                </c:pt>
                <c:pt idx="111">
                  <c:v>5.769301127466114</c:v>
                </c:pt>
                <c:pt idx="112">
                  <c:v>5.449975344066371</c:v>
                </c:pt>
                <c:pt idx="113">
                  <c:v>5.164146392620779</c:v>
                </c:pt>
                <c:pt idx="114">
                  <c:v>4.906806015037594</c:v>
                </c:pt>
                <c:pt idx="115">
                  <c:v>4.673897012232643</c:v>
                </c:pt>
                <c:pt idx="116">
                  <c:v>4.462097710712474</c:v>
                </c:pt>
                <c:pt idx="117">
                  <c:v>4.268662504272911</c:v>
                </c:pt>
                <c:pt idx="118">
                  <c:v>4.09130215701954</c:v>
                </c:pt>
                <c:pt idx="119">
                  <c:v>3.928092761821957</c:v>
                </c:pt>
                <c:pt idx="120">
                  <c:v>3.777405657573674</c:v>
                </c:pt>
                <c:pt idx="121">
                  <c:v>3.637852883974908</c:v>
                </c:pt>
                <c:pt idx="122">
                  <c:v>3.508244298107123</c:v>
                </c:pt>
                <c:pt idx="123">
                  <c:v>3.387553543965158</c:v>
                </c:pt>
                <c:pt idx="124">
                  <c:v>3.274890813589662</c:v>
                </c:pt>
                <c:pt idx="125">
                  <c:v>3.169480869338185</c:v>
                </c:pt>
                <c:pt idx="126">
                  <c:v>3.070645178701529</c:v>
                </c:pt>
                <c:pt idx="127">
                  <c:v>2.89038078969488</c:v>
                </c:pt>
                <c:pt idx="128">
                  <c:v>2.730108195701792</c:v>
                </c:pt>
                <c:pt idx="129">
                  <c:v>2.586676364353546</c:v>
                </c:pt>
                <c:pt idx="130">
                  <c:v>2.457563421979941</c:v>
                </c:pt>
                <c:pt idx="131">
                  <c:v>2.234495846958335</c:v>
                </c:pt>
                <c:pt idx="132">
                  <c:v>2.048553544488941</c:v>
                </c:pt>
                <c:pt idx="133">
                  <c:v>1.891180281831732</c:v>
                </c:pt>
                <c:pt idx="134">
                  <c:v>1.756261528736013</c:v>
                </c:pt>
                <c:pt idx="135">
                  <c:v>1.639311464179591</c:v>
                </c:pt>
                <c:pt idx="136">
                  <c:v>1.536964538389517</c:v>
                </c:pt>
                <c:pt idx="137">
                  <c:v>1.446646307267962</c:v>
                </c:pt>
                <c:pt idx="138">
                  <c:v>1.36635388658725</c:v>
                </c:pt>
                <c:pt idx="139">
                  <c:v>1.294505675179432</c:v>
                </c:pt>
                <c:pt idx="140">
                  <c:v>1.229836123245946</c:v>
                </c:pt>
                <c:pt idx="141">
                  <c:v>1.17132054273301</c:v>
                </c:pt>
                <c:pt idx="142">
                  <c:v>1.118120408231926</c:v>
                </c:pt>
                <c:pt idx="143">
                  <c:v>1.06954291672024</c:v>
                </c:pt>
                <c:pt idx="144">
                  <c:v>1.025010650235847</c:v>
                </c:pt>
                <c:pt idx="145">
                  <c:v>0.984038514572792</c:v>
                </c:pt>
                <c:pt idx="146">
                  <c:v>0.946215996343249</c:v>
                </c:pt>
                <c:pt idx="147">
                  <c:v>0.911193360434206</c:v>
                </c:pt>
                <c:pt idx="148">
                  <c:v>0.878670803356159</c:v>
                </c:pt>
                <c:pt idx="149">
                  <c:v>0.848389849409862</c:v>
                </c:pt>
                <c:pt idx="150">
                  <c:v>0.820126466643006</c:v>
                </c:pt>
                <c:pt idx="151">
                  <c:v>0.703023379856249</c:v>
                </c:pt>
                <c:pt idx="152">
                  <c:v>0.615183441016719</c:v>
                </c:pt>
                <c:pt idx="153">
                  <c:v>0.54685600043868</c:v>
                </c:pt>
                <c:pt idx="154">
                  <c:v>0.492189326845593</c:v>
                </c:pt>
                <c:pt idx="155">
                  <c:v>0.447458925151132</c:v>
                </c:pt>
                <c:pt idx="156">
                  <c:v>0.410181442077717</c:v>
                </c:pt>
                <c:pt idx="157">
                  <c:v>0.378637430335541</c:v>
                </c:pt>
                <c:pt idx="158">
                  <c:v>0.351598592196148</c:v>
                </c:pt>
                <c:pt idx="159">
                  <c:v>0.328164100600595</c:v>
                </c:pt>
                <c:pt idx="160">
                  <c:v>0.307658286637985</c:v>
                </c:pt>
                <c:pt idx="161">
                  <c:v>0.289564430004584</c:v>
                </c:pt>
                <c:pt idx="162">
                  <c:v>0.273480615081759</c:v>
                </c:pt>
                <c:pt idx="163">
                  <c:v>0.2590895246686</c:v>
                </c:pt>
                <c:pt idx="164">
                  <c:v>0.246137294030966</c:v>
                </c:pt>
                <c:pt idx="165">
                  <c:v>0.234418405657501</c:v>
                </c:pt>
                <c:pt idx="166">
                  <c:v>0.223764702980937</c:v>
                </c:pt>
                <c:pt idx="167">
                  <c:v>0.214037269654669</c:v>
                </c:pt>
                <c:pt idx="168">
                  <c:v>0.205120338717889</c:v>
                </c:pt>
                <c:pt idx="169">
                  <c:v>0.196916663358987</c:v>
                </c:pt>
                <c:pt idx="170">
                  <c:v>0.189343955822288</c:v>
                </c:pt>
                <c:pt idx="171">
                  <c:v>0.182332117567504</c:v>
                </c:pt>
                <c:pt idx="172">
                  <c:v>0.175821062893134</c:v>
                </c:pt>
                <c:pt idx="173">
                  <c:v>0.169758992790978</c:v>
                </c:pt>
                <c:pt idx="174">
                  <c:v>0.164101013989943</c:v>
                </c:pt>
                <c:pt idx="175">
                  <c:v>0.15384581246422</c:v>
                </c:pt>
                <c:pt idx="176">
                  <c:v>0.144796982188256</c:v>
                </c:pt>
                <c:pt idx="177">
                  <c:v>0.136753480646163</c:v>
                </c:pt>
                <c:pt idx="178">
                  <c:v>0.129556586202944</c:v>
                </c:pt>
                <c:pt idx="179">
                  <c:v>0.12307931880045</c:v>
                </c:pt>
                <c:pt idx="180">
                  <c:v>0.11721888306244</c:v>
                </c:pt>
                <c:pt idx="181">
                  <c:v>0.111891172208765</c:v>
                </c:pt>
                <c:pt idx="182">
                  <c:v>0.107026705623132</c:v>
                </c:pt>
                <c:pt idx="183">
                  <c:v>0.102567581955612</c:v>
                </c:pt>
                <c:pt idx="184">
                  <c:v>0.0984651634298964</c:v>
                </c:pt>
                <c:pt idx="185">
                  <c:v>0.0946782945055704</c:v>
                </c:pt>
                <c:pt idx="186">
                  <c:v>0.0911719163678146</c:v>
                </c:pt>
                <c:pt idx="187">
                  <c:v>0.0879159782938001</c:v>
                </c:pt>
                <c:pt idx="188">
                  <c:v>0.0848845742401623</c:v>
                </c:pt>
                <c:pt idx="189">
                  <c:v>0.0820552521030056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204712"/>
        <c:axId val="2068210088"/>
      </c:scatterChart>
      <c:valAx>
        <c:axId val="2068204712"/>
        <c:scaling>
          <c:orientation val="minMax"/>
          <c:max val="10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Volume (L)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8210088"/>
        <c:crosses val="autoZero"/>
        <c:crossBetween val="midCat"/>
      </c:valAx>
      <c:valAx>
        <c:axId val="2068210088"/>
        <c:scaling>
          <c:orientation val="minMax"/>
          <c:max val="500.0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Pressure (Atm)</a:t>
                </a:r>
              </a:p>
              <a:p>
                <a:pPr>
                  <a:defRPr sz="1400"/>
                </a:pPr>
                <a:endParaRPr lang="en-US" sz="1400"/>
              </a:p>
            </c:rich>
          </c:tx>
          <c:layout>
            <c:manualLayout>
              <c:xMode val="edge"/>
              <c:yMode val="edge"/>
              <c:x val="0.013797375328084"/>
              <c:y val="0.3208782556026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820471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4146624671916"/>
          <c:y val="0.153795342889831"/>
          <c:w val="0.139199160104987"/>
          <c:h val="0.372647890167575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PV/nRT = Actual/ideal </a:t>
            </a:r>
            <a:r>
              <a:rPr lang="en-US" baseline="0"/>
              <a:t> pressure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41910992212631"/>
          <c:y val="0.0888888888888889"/>
          <c:w val="0.823092636116496"/>
          <c:h val="0.7994106265562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'200K'!$D$9</c:f>
              <c:strCache>
                <c:ptCount val="1"/>
                <c:pt idx="0">
                  <c:v>PV/nRT: CO2</c:v>
                </c:pt>
              </c:strCache>
            </c:strRef>
          </c:tx>
          <c:xVal>
            <c:numRef>
              <c:f>'200K'!$C$10:$C$199</c:f>
              <c:numCache>
                <c:formatCode>General</c:formatCode>
                <c:ptCount val="190"/>
                <c:pt idx="12">
                  <c:v>10770.27654164019</c:v>
                </c:pt>
                <c:pt idx="13">
                  <c:v>3276.73597983618</c:v>
                </c:pt>
                <c:pt idx="14">
                  <c:v>1538.444051362687</c:v>
                </c:pt>
                <c:pt idx="15">
                  <c:v>812.2191780821931</c:v>
                </c:pt>
                <c:pt idx="16">
                  <c:v>437.0684609022082</c:v>
                </c:pt>
                <c:pt idx="17">
                  <c:v>221.250834577613</c:v>
                </c:pt>
                <c:pt idx="18">
                  <c:v>89.2145542427504</c:v>
                </c:pt>
                <c:pt idx="19">
                  <c:v>5.497812283851772</c:v>
                </c:pt>
                <c:pt idx="55">
                  <c:v>4.702348755222217</c:v>
                </c:pt>
                <c:pt idx="56">
                  <c:v>8.731398307751789</c:v>
                </c:pt>
                <c:pt idx="57">
                  <c:v>11.97288966869957</c:v>
                </c:pt>
                <c:pt idx="58">
                  <c:v>14.58566433566432</c:v>
                </c:pt>
                <c:pt idx="59">
                  <c:v>16.69332726116946</c:v>
                </c:pt>
                <c:pt idx="60">
                  <c:v>18.39271813660368</c:v>
                </c:pt>
                <c:pt idx="61">
                  <c:v>19.76023826801519</c:v>
                </c:pt>
                <c:pt idx="62">
                  <c:v>20.85658120741115</c:v>
                </c:pt>
                <c:pt idx="63">
                  <c:v>21.73028461167389</c:v>
                </c:pt>
                <c:pt idx="64">
                  <c:v>22.42041243120926</c:v>
                </c:pt>
                <c:pt idx="65">
                  <c:v>22.95859366560511</c:v>
                </c:pt>
                <c:pt idx="66">
                  <c:v>23.37058274637288</c:v>
                </c:pt>
                <c:pt idx="67">
                  <c:v>23.67746213204871</c:v>
                </c:pt>
                <c:pt idx="68">
                  <c:v>23.89657554950986</c:v>
                </c:pt>
                <c:pt idx="69">
                  <c:v>24.04225707960244</c:v>
                </c:pt>
                <c:pt idx="70">
                  <c:v>24.12640444689866</c:v>
                </c:pt>
                <c:pt idx="71">
                  <c:v>24.15893261635754</c:v>
                </c:pt>
                <c:pt idx="72">
                  <c:v>24.1481348282175</c:v>
                </c:pt>
                <c:pt idx="73">
                  <c:v>24.10097159592766</c:v>
                </c:pt>
                <c:pt idx="74">
                  <c:v>24.02330329594223</c:v>
                </c:pt>
                <c:pt idx="75">
                  <c:v>23.92007832640032</c:v>
                </c:pt>
                <c:pt idx="76">
                  <c:v>23.79548607033367</c:v>
                </c:pt>
                <c:pt idx="77">
                  <c:v>23.65308182801372</c:v>
                </c:pt>
                <c:pt idx="78">
                  <c:v>23.49588930870417</c:v>
                </c:pt>
                <c:pt idx="79">
                  <c:v>22.56622806618715</c:v>
                </c:pt>
                <c:pt idx="80">
                  <c:v>21.52891318609228</c:v>
                </c:pt>
                <c:pt idx="81">
                  <c:v>20.48389708601525</c:v>
                </c:pt>
                <c:pt idx="82">
                  <c:v>19.47690751041729</c:v>
                </c:pt>
                <c:pt idx="83">
                  <c:v>18.52749340616191</c:v>
                </c:pt>
                <c:pt idx="84">
                  <c:v>17.64228119362761</c:v>
                </c:pt>
                <c:pt idx="85">
                  <c:v>16.8215102816658</c:v>
                </c:pt>
                <c:pt idx="86">
                  <c:v>16.06235350917734</c:v>
                </c:pt>
                <c:pt idx="87">
                  <c:v>15.36063524148374</c:v>
                </c:pt>
                <c:pt idx="88">
                  <c:v>14.71172486690197</c:v>
                </c:pt>
                <c:pt idx="89">
                  <c:v>14.11099566977971</c:v>
                </c:pt>
                <c:pt idx="90">
                  <c:v>13.55405097670532</c:v>
                </c:pt>
                <c:pt idx="91">
                  <c:v>13.03682482953802</c:v>
                </c:pt>
                <c:pt idx="92">
                  <c:v>12.55561530891488</c:v>
                </c:pt>
                <c:pt idx="93">
                  <c:v>12.10708245349602</c:v>
                </c:pt>
                <c:pt idx="94">
                  <c:v>11.68822846760179</c:v>
                </c:pt>
                <c:pt idx="95">
                  <c:v>11.29637001573759</c:v>
                </c:pt>
                <c:pt idx="96">
                  <c:v>10.9291079739293</c:v>
                </c:pt>
                <c:pt idx="97">
                  <c:v>10.58429750340417</c:v>
                </c:pt>
                <c:pt idx="98">
                  <c:v>10.26001989243351</c:v>
                </c:pt>
                <c:pt idx="99">
                  <c:v>9.9545568110835</c:v>
                </c:pt>
                <c:pt idx="100">
                  <c:v>9.666367178267268</c:v>
                </c:pt>
                <c:pt idx="101">
                  <c:v>8.440594087573528</c:v>
                </c:pt>
                <c:pt idx="102">
                  <c:v>7.48752018086139</c:v>
                </c:pt>
                <c:pt idx="103">
                  <c:v>6.726192426588989</c:v>
                </c:pt>
                <c:pt idx="104">
                  <c:v>6.104475188214707</c:v>
                </c:pt>
                <c:pt idx="105">
                  <c:v>5.587417575926488</c:v>
                </c:pt>
                <c:pt idx="106">
                  <c:v>5.150767892634797</c:v>
                </c:pt>
                <c:pt idx="107">
                  <c:v>4.777195012044453</c:v>
                </c:pt>
                <c:pt idx="108">
                  <c:v>4.453995727466932</c:v>
                </c:pt>
                <c:pt idx="109">
                  <c:v>4.171652550973004</c:v>
                </c:pt>
                <c:pt idx="110">
                  <c:v>3.922897129987617</c:v>
                </c:pt>
                <c:pt idx="111">
                  <c:v>3.702084692637948</c:v>
                </c:pt>
                <c:pt idx="112">
                  <c:v>3.504765720708406</c:v>
                </c:pt>
                <c:pt idx="113">
                  <c:v>3.327386118560592</c:v>
                </c:pt>
                <c:pt idx="114">
                  <c:v>3.16707314868981</c:v>
                </c:pt>
                <c:pt idx="115">
                  <c:v>3.021479869987157</c:v>
                </c:pt>
                <c:pt idx="116">
                  <c:v>2.888670269998499</c:v>
                </c:pt>
                <c:pt idx="117">
                  <c:v>2.767033209251428</c:v>
                </c:pt>
                <c:pt idx="118">
                  <c:v>2.65521709592526</c:v>
                </c:pt>
                <c:pt idx="119">
                  <c:v>2.552079696615275</c:v>
                </c:pt>
                <c:pt idx="120">
                  <c:v>2.4566491481546</c:v>
                </c:pt>
                <c:pt idx="121">
                  <c:v>2.368093361496657</c:v>
                </c:pt>
                <c:pt idx="122">
                  <c:v>2.28569578510547</c:v>
                </c:pt>
                <c:pt idx="123">
                  <c:v>2.208836038596288</c:v>
                </c:pt>
                <c:pt idx="124">
                  <c:v>2.136974312716696</c:v>
                </c:pt>
                <c:pt idx="125">
                  <c:v>2.069638708537912</c:v>
                </c:pt>
                <c:pt idx="126">
                  <c:v>2.00641488986528</c:v>
                </c:pt>
                <c:pt idx="127">
                  <c:v>1.890883468866621</c:v>
                </c:pt>
                <c:pt idx="128">
                  <c:v>1.787927569388538</c:v>
                </c:pt>
                <c:pt idx="129">
                  <c:v>1.695600626030052</c:v>
                </c:pt>
                <c:pt idx="130">
                  <c:v>1.612337976158195</c:v>
                </c:pt>
                <c:pt idx="131">
                  <c:v>1.468144821072151</c:v>
                </c:pt>
                <c:pt idx="132">
                  <c:v>1.347620103874249</c:v>
                </c:pt>
                <c:pt idx="133">
                  <c:v>1.245379300704448</c:v>
                </c:pt>
                <c:pt idx="134">
                  <c:v>1.157555797734109</c:v>
                </c:pt>
                <c:pt idx="135">
                  <c:v>1.081301302299806</c:v>
                </c:pt>
                <c:pt idx="136">
                  <c:v>1.014471357985452</c:v>
                </c:pt>
                <c:pt idx="137">
                  <c:v>0.955420612657516</c:v>
                </c:pt>
                <c:pt idx="138">
                  <c:v>0.902865613544284</c:v>
                </c:pt>
                <c:pt idx="139">
                  <c:v>0.855790501069666</c:v>
                </c:pt>
                <c:pt idx="140">
                  <c:v>0.813380729482445</c:v>
                </c:pt>
                <c:pt idx="141">
                  <c:v>0.774975556117545</c:v>
                </c:pt>
                <c:pt idx="142">
                  <c:v>0.74003337855258</c:v>
                </c:pt>
                <c:pt idx="143">
                  <c:v>0.708106041316106</c:v>
                </c:pt>
                <c:pt idx="144">
                  <c:v>0.67881951640407</c:v>
                </c:pt>
                <c:pt idx="145">
                  <c:v>0.651859186242101</c:v>
                </c:pt>
                <c:pt idx="146">
                  <c:v>0.626958498831387</c:v>
                </c:pt>
                <c:pt idx="147">
                  <c:v>0.603890126811687</c:v>
                </c:pt>
                <c:pt idx="148">
                  <c:v>0.582459008597805</c:v>
                </c:pt>
                <c:pt idx="149">
                  <c:v>0.562496820187819</c:v>
                </c:pt>
                <c:pt idx="150">
                  <c:v>0.543857545869918</c:v>
                </c:pt>
                <c:pt idx="151">
                  <c:v>0.466556447682499</c:v>
                </c:pt>
                <c:pt idx="152">
                  <c:v>0.408494713309583</c:v>
                </c:pt>
                <c:pt idx="153">
                  <c:v>0.363284670620102</c:v>
                </c:pt>
                <c:pt idx="154">
                  <c:v>0.327084556555298</c:v>
                </c:pt>
                <c:pt idx="155">
                  <c:v>0.297445070047094</c:v>
                </c:pt>
                <c:pt idx="156">
                  <c:v>0.272730914301604</c:v>
                </c:pt>
                <c:pt idx="157">
                  <c:v>0.251808580608124</c:v>
                </c:pt>
                <c:pt idx="158">
                  <c:v>0.233867595947814</c:v>
                </c:pt>
                <c:pt idx="159">
                  <c:v>0.218313100730979</c:v>
                </c:pt>
                <c:pt idx="160">
                  <c:v>0.204698619788703</c:v>
                </c:pt>
                <c:pt idx="161">
                  <c:v>0.192682511366375</c:v>
                </c:pt>
                <c:pt idx="162">
                  <c:v>0.181998904326529</c:v>
                </c:pt>
                <c:pt idx="163">
                  <c:v>0.172437795848131</c:v>
                </c:pt>
                <c:pt idx="164">
                  <c:v>0.163831109176618</c:v>
                </c:pt>
                <c:pt idx="165">
                  <c:v>0.156042728118354</c:v>
                </c:pt>
                <c:pt idx="166">
                  <c:v>0.148961245003348</c:v>
                </c:pt>
                <c:pt idx="167">
                  <c:v>0.142494597557952</c:v>
                </c:pt>
                <c:pt idx="168">
                  <c:v>0.136566044573199</c:v>
                </c:pt>
                <c:pt idx="169">
                  <c:v>0.131111106039839</c:v>
                </c:pt>
                <c:pt idx="170">
                  <c:v>0.12607520844136</c:v>
                </c:pt>
                <c:pt idx="171">
                  <c:v>0.12141185262706</c:v>
                </c:pt>
                <c:pt idx="172">
                  <c:v>0.117081173786066</c:v>
                </c:pt>
                <c:pt idx="173">
                  <c:v>0.113048798993202</c:v>
                </c:pt>
                <c:pt idx="174">
                  <c:v>0.109284932975513</c:v>
                </c:pt>
                <c:pt idx="175">
                  <c:v>0.102462147635699</c:v>
                </c:pt>
                <c:pt idx="176">
                  <c:v>0.0964412099815496</c:v>
                </c:pt>
                <c:pt idx="177">
                  <c:v>0.0910886098358943</c:v>
                </c:pt>
                <c:pt idx="178">
                  <c:v>0.0862989182805893</c:v>
                </c:pt>
                <c:pt idx="179">
                  <c:v>0.0819877735512782</c:v>
                </c:pt>
                <c:pt idx="180">
                  <c:v>0.0780868692726402</c:v>
                </c:pt>
                <c:pt idx="181">
                  <c:v>0.0745403084389223</c:v>
                </c:pt>
                <c:pt idx="182">
                  <c:v>0.0713019077982569</c:v>
                </c:pt>
                <c:pt idx="183">
                  <c:v>0.0683331756441811</c:v>
                </c:pt>
                <c:pt idx="184">
                  <c:v>0.0656017745938526</c:v>
                </c:pt>
                <c:pt idx="185">
                  <c:v>0.0630803388684997</c:v>
                </c:pt>
                <c:pt idx="186">
                  <c:v>0.0607455542283477</c:v>
                </c:pt>
                <c:pt idx="187">
                  <c:v>0.058577434939887</c:v>
                </c:pt>
                <c:pt idx="188">
                  <c:v>0.0565587502449564</c:v>
                </c:pt>
                <c:pt idx="189">
                  <c:v>0.054674565468448</c:v>
                </c:pt>
              </c:numCache>
            </c:numRef>
          </c:xVal>
          <c:yVal>
            <c:numRef>
              <c:f>'200K'!$D$10:$D$199</c:f>
              <c:numCache>
                <c:formatCode>General</c:formatCode>
                <c:ptCount val="190"/>
                <c:pt idx="12">
                  <c:v>28.87473603656887</c:v>
                </c:pt>
                <c:pt idx="13">
                  <c:v>9.184124730225706</c:v>
                </c:pt>
                <c:pt idx="14">
                  <c:v>4.499470781465328</c:v>
                </c:pt>
                <c:pt idx="15">
                  <c:v>2.474467396058351</c:v>
                </c:pt>
                <c:pt idx="16">
                  <c:v>1.384813549044286</c:v>
                </c:pt>
                <c:pt idx="17">
                  <c:v>0.727976180062826</c:v>
                </c:pt>
                <c:pt idx="18">
                  <c:v>0.304412322544115</c:v>
                </c:pt>
                <c:pt idx="19">
                  <c:v>0.0194292659312334</c:v>
                </c:pt>
                <c:pt idx="55">
                  <c:v>0.0487082188878733</c:v>
                </c:pt>
                <c:pt idx="56">
                  <c:v>0.0957623504384183</c:v>
                </c:pt>
                <c:pt idx="57">
                  <c:v>0.138608886001275</c:v>
                </c:pt>
                <c:pt idx="58">
                  <c:v>0.177743898801661</c:v>
                </c:pt>
                <c:pt idx="59">
                  <c:v>0.21359972732425</c:v>
                </c:pt>
                <c:pt idx="60">
                  <c:v>0.246551181455813</c:v>
                </c:pt>
                <c:pt idx="61">
                  <c:v>0.276922666441841</c:v>
                </c:pt>
                <c:pt idx="62">
                  <c:v>0.304995094429605</c:v>
                </c:pt>
                <c:pt idx="63">
                  <c:v>0.331012134591669</c:v>
                </c:pt>
                <c:pt idx="64">
                  <c:v>0.35518567097943</c:v>
                </c:pt>
                <c:pt idx="65">
                  <c:v>0.377700480728332</c:v>
                </c:pt>
                <c:pt idx="66">
                  <c:v>0.39871820430078</c:v>
                </c:pt>
                <c:pt idx="67">
                  <c:v>0.418380698165618</c:v>
                </c:pt>
                <c:pt idx="68">
                  <c:v>0.43681286039806</c:v>
                </c:pt>
                <c:pt idx="69">
                  <c:v>0.454125011861854</c:v>
                </c:pt>
                <c:pt idx="70">
                  <c:v>0.470414905130854</c:v>
                </c:pt>
                <c:pt idx="71">
                  <c:v>0.485769422580916</c:v>
                </c:pt>
                <c:pt idx="72">
                  <c:v>0.500266015208016</c:v>
                </c:pt>
                <c:pt idx="73">
                  <c:v>0.513973925089854</c:v>
                </c:pt>
                <c:pt idx="74">
                  <c:v>0.526955227061857</c:v>
                </c:pt>
                <c:pt idx="75">
                  <c:v>0.53926571903291</c:v>
                </c:pt>
                <c:pt idx="76">
                  <c:v>0.550955685274604</c:v>
                </c:pt>
                <c:pt idx="77">
                  <c:v>0.562070552822651</c:v>
                </c:pt>
                <c:pt idx="78">
                  <c:v>0.572651457682286</c:v>
                </c:pt>
                <c:pt idx="79">
                  <c:v>0.618742543857191</c:v>
                </c:pt>
                <c:pt idx="80">
                  <c:v>0.655889385391551</c:v>
                </c:pt>
                <c:pt idx="81">
                  <c:v>0.686457677145283</c:v>
                </c:pt>
                <c:pt idx="82">
                  <c:v>0.712048775667217</c:v>
                </c:pt>
                <c:pt idx="83">
                  <c:v>0.733784469534806</c:v>
                </c:pt>
                <c:pt idx="84">
                  <c:v>0.75247360684495</c:v>
                </c:pt>
                <c:pt idx="85">
                  <c:v>0.768713911238688</c:v>
                </c:pt>
                <c:pt idx="86">
                  <c:v>0.782956544439549</c:v>
                </c:pt>
                <c:pt idx="87">
                  <c:v>0.795548376508724</c:v>
                </c:pt>
                <c:pt idx="88">
                  <c:v>0.806760442372153</c:v>
                </c:pt>
                <c:pt idx="89">
                  <c:v>0.816807572891221</c:v>
                </c:pt>
                <c:pt idx="90">
                  <c:v>0.825862233530668</c:v>
                </c:pt>
                <c:pt idx="91">
                  <c:v>0.834064469352603</c:v>
                </c:pt>
                <c:pt idx="92">
                  <c:v>0.841529176200729</c:v>
                </c:pt>
                <c:pt idx="93">
                  <c:v>0.848351500214503</c:v>
                </c:pt>
                <c:pt idx="94">
                  <c:v>0.854610904284801</c:v>
                </c:pt>
                <c:pt idx="95">
                  <c:v>0.860374270026322</c:v>
                </c:pt>
                <c:pt idx="96">
                  <c:v>0.8656982918662</c:v>
                </c:pt>
                <c:pt idx="97">
                  <c:v>0.870631344723107</c:v>
                </c:pt>
                <c:pt idx="98">
                  <c:v>0.875214955484213</c:v>
                </c:pt>
                <c:pt idx="99">
                  <c:v>0.879484972950955</c:v>
                </c:pt>
                <c:pt idx="100">
                  <c:v>0.883472505934737</c:v>
                </c:pt>
                <c:pt idx="101">
                  <c:v>0.900014602318649</c:v>
                </c:pt>
                <c:pt idx="102">
                  <c:v>0.912444574806409</c:v>
                </c:pt>
                <c:pt idx="103">
                  <c:v>0.922126063845066</c:v>
                </c:pt>
                <c:pt idx="104">
                  <c:v>0.929879842221348</c:v>
                </c:pt>
                <c:pt idx="105">
                  <c:v>0.936229486582857</c:v>
                </c:pt>
                <c:pt idx="106">
                  <c:v>0.941524718370972</c:v>
                </c:pt>
                <c:pt idx="107">
                  <c:v>0.946008030047799</c:v>
                </c:pt>
                <c:pt idx="108">
                  <c:v>0.949852854383028</c:v>
                </c:pt>
                <c:pt idx="109">
                  <c:v>0.953186513901339</c:v>
                </c:pt>
                <c:pt idx="110">
                  <c:v>0.956104589321866</c:v>
                </c:pt>
                <c:pt idx="111">
                  <c:v>0.958680230545411</c:v>
                </c:pt>
                <c:pt idx="112">
                  <c:v>0.960970371873497</c:v>
                </c:pt>
                <c:pt idx="113">
                  <c:v>0.963019989225129</c:v>
                </c:pt>
                <c:pt idx="114">
                  <c:v>0.96486508307635</c:v>
                </c:pt>
                <c:pt idx="115">
                  <c:v>0.966534810957383</c:v>
                </c:pt>
                <c:pt idx="116">
                  <c:v>0.968053039543733</c:v>
                </c:pt>
                <c:pt idx="117">
                  <c:v>0.969439492639271</c:v>
                </c:pt>
                <c:pt idx="118">
                  <c:v>0.970710612695074</c:v>
                </c:pt>
                <c:pt idx="119">
                  <c:v>0.971880215930141</c:v>
                </c:pt>
                <c:pt idx="120">
                  <c:v>0.97295999652723</c:v>
                </c:pt>
                <c:pt idx="121">
                  <c:v>0.973959918967977</c:v>
                </c:pt>
                <c:pt idx="122">
                  <c:v>0.974888526428119</c:v>
                </c:pt>
                <c:pt idx="123">
                  <c:v>0.975753185463264</c:v>
                </c:pt>
                <c:pt idx="124">
                  <c:v>0.976560281828858</c:v>
                </c:pt>
                <c:pt idx="125">
                  <c:v>0.97731537845289</c:v>
                </c:pt>
                <c:pt idx="126">
                  <c:v>0.978023343829042</c:v>
                </c:pt>
                <c:pt idx="127">
                  <c:v>0.979314494599456</c:v>
                </c:pt>
                <c:pt idx="128">
                  <c:v>0.980462352211604</c:v>
                </c:pt>
                <c:pt idx="129">
                  <c:v>0.981489516651566</c:v>
                </c:pt>
                <c:pt idx="130">
                  <c:v>0.982414072726173</c:v>
                </c:pt>
                <c:pt idx="131">
                  <c:v>0.984011274177045</c:v>
                </c:pt>
                <c:pt idx="132">
                  <c:v>0.985342508316536</c:v>
                </c:pt>
                <c:pt idx="133">
                  <c:v>0.986469102434672</c:v>
                </c:pt>
                <c:pt idx="134">
                  <c:v>0.987434874986445</c:v>
                </c:pt>
                <c:pt idx="135">
                  <c:v>0.988271967736844</c:v>
                </c:pt>
                <c:pt idx="136">
                  <c:v>0.989004492308508</c:v>
                </c:pt>
                <c:pt idx="137">
                  <c:v>0.989650890517778</c:v>
                </c:pt>
                <c:pt idx="138">
                  <c:v>0.990225508396119</c:v>
                </c:pt>
                <c:pt idx="139">
                  <c:v>0.990739673429421</c:v>
                </c:pt>
                <c:pt idx="140">
                  <c:v>0.991202448796545</c:v>
                </c:pt>
                <c:pt idx="141">
                  <c:v>0.991621172219622</c:v>
                </c:pt>
                <c:pt idx="142">
                  <c:v>0.99200184792571</c:v>
                </c:pt>
                <c:pt idx="143">
                  <c:v>0.992349436404487</c:v>
                </c:pt>
                <c:pt idx="144">
                  <c:v>0.992668071758328</c:v>
                </c:pt>
                <c:pt idx="145">
                  <c:v>0.992961226910342</c:v>
                </c:pt>
                <c:pt idx="146">
                  <c:v>0.993231840702905</c:v>
                </c:pt>
                <c:pt idx="147">
                  <c:v>0.993482416763072</c:v>
                </c:pt>
                <c:pt idx="148">
                  <c:v>0.993715101190504</c:v>
                </c:pt>
                <c:pt idx="149">
                  <c:v>0.993931744177842</c:v>
                </c:pt>
                <c:pt idx="150">
                  <c:v>0.994133949311329</c:v>
                </c:pt>
                <c:pt idx="151">
                  <c:v>0.994971707828873</c:v>
                </c:pt>
                <c:pt idx="152">
                  <c:v>0.995600081183483</c:v>
                </c:pt>
                <c:pt idx="153">
                  <c:v>0.996088848275933</c:v>
                </c:pt>
                <c:pt idx="154">
                  <c:v>0.996479882266933</c:v>
                </c:pt>
                <c:pt idx="155">
                  <c:v>0.996799832597501</c:v>
                </c:pt>
                <c:pt idx="156">
                  <c:v>0.99706646710311</c:v>
                </c:pt>
                <c:pt idx="157">
                  <c:v>0.997292087468198</c:v>
                </c:pt>
                <c:pt idx="158">
                  <c:v>0.997485481132523</c:v>
                </c:pt>
                <c:pt idx="159">
                  <c:v>0.99765309254347</c:v>
                </c:pt>
                <c:pt idx="160">
                  <c:v>0.997799755245932</c:v>
                </c:pt>
                <c:pt idx="161">
                  <c:v>0.997929165619176</c:v>
                </c:pt>
                <c:pt idx="162">
                  <c:v>0.998044198719692</c:v>
                </c:pt>
                <c:pt idx="163">
                  <c:v>0.998147124395105</c:v>
                </c:pt>
                <c:pt idx="164">
                  <c:v>0.99823975857067</c:v>
                </c:pt>
                <c:pt idx="165">
                  <c:v>0.998323571315328</c:v>
                </c:pt>
                <c:pt idx="166">
                  <c:v>0.998399765437988</c:v>
                </c:pt>
                <c:pt idx="167">
                  <c:v>0.998469334582287</c:v>
                </c:pt>
                <c:pt idx="168">
                  <c:v>0.998533106798917</c:v>
                </c:pt>
                <c:pt idx="169">
                  <c:v>0.998591777661461</c:v>
                </c:pt>
                <c:pt idx="170">
                  <c:v>0.998645935740725</c:v>
                </c:pt>
                <c:pt idx="171">
                  <c:v>0.998696082418543</c:v>
                </c:pt>
                <c:pt idx="172">
                  <c:v>0.998742647456083</c:v>
                </c:pt>
                <c:pt idx="173">
                  <c:v>0.998786001341352</c:v>
                </c:pt>
                <c:pt idx="174">
                  <c:v>0.998826465167374</c:v>
                </c:pt>
                <c:pt idx="175">
                  <c:v>0.998899806343642</c:v>
                </c:pt>
                <c:pt idx="176">
                  <c:v>0.998964519672401</c:v>
                </c:pt>
                <c:pt idx="177">
                  <c:v>0.999022043045392</c:v>
                </c:pt>
                <c:pt idx="178">
                  <c:v>0.999073511656834</c:v>
                </c:pt>
                <c:pt idx="179">
                  <c:v>0.999119833673875</c:v>
                </c:pt>
                <c:pt idx="180">
                  <c:v>0.999161744287987</c:v>
                </c:pt>
                <c:pt idx="181">
                  <c:v>0.999199845025768</c:v>
                </c:pt>
                <c:pt idx="182">
                  <c:v>0.999234632805209</c:v>
                </c:pt>
                <c:pt idx="183">
                  <c:v>0.999266521728216</c:v>
                </c:pt>
                <c:pt idx="184">
                  <c:v>0.999295859643136</c:v>
                </c:pt>
                <c:pt idx="185">
                  <c:v>0.999322940885323</c:v>
                </c:pt>
                <c:pt idx="186">
                  <c:v>0.999348016186564</c:v>
                </c:pt>
                <c:pt idx="187">
                  <c:v>0.999371300461148</c:v>
                </c:pt>
                <c:pt idx="188">
                  <c:v>0.999392978981073</c:v>
                </c:pt>
                <c:pt idx="189">
                  <c:v>0.999413212316256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'200K'!$F$9</c:f>
              <c:strCache>
                <c:ptCount val="1"/>
                <c:pt idx="0">
                  <c:v>PV/nRT: H2</c:v>
                </c:pt>
              </c:strCache>
            </c:strRef>
          </c:tx>
          <c:xVal>
            <c:numRef>
              <c:f>'200K'!$E$10:$E$199</c:f>
              <c:numCache>
                <c:formatCode>General</c:formatCode>
                <c:ptCount val="190"/>
                <c:pt idx="4">
                  <c:v>11411.63265306121</c:v>
                </c:pt>
                <c:pt idx="5">
                  <c:v>4555.947712418296</c:v>
                </c:pt>
                <c:pt idx="6">
                  <c:v>2800.978009259256</c:v>
                </c:pt>
                <c:pt idx="7">
                  <c:v>2006.765173477975</c:v>
                </c:pt>
                <c:pt idx="8">
                  <c:v>1557.685841870238</c:v>
                </c:pt>
                <c:pt idx="9">
                  <c:v>1270.67405355494</c:v>
                </c:pt>
                <c:pt idx="10">
                  <c:v>1072.276119402985</c:v>
                </c:pt>
                <c:pt idx="11">
                  <c:v>927.3922902494327</c:v>
                </c:pt>
                <c:pt idx="12">
                  <c:v>817.1853329533576</c:v>
                </c:pt>
                <c:pt idx="13">
                  <c:v>730.6674721805389</c:v>
                </c:pt>
                <c:pt idx="14">
                  <c:v>661.0131100726894</c:v>
                </c:pt>
                <c:pt idx="15">
                  <c:v>603.7675213675212</c:v>
                </c:pt>
                <c:pt idx="16">
                  <c:v>555.9050458929319</c:v>
                </c:pt>
                <c:pt idx="17">
                  <c:v>515.3018333283267</c:v>
                </c:pt>
                <c:pt idx="18">
                  <c:v>480.4251700680272</c:v>
                </c:pt>
                <c:pt idx="19">
                  <c:v>450.1424600680111</c:v>
                </c:pt>
                <c:pt idx="20">
                  <c:v>423.5994677312042</c:v>
                </c:pt>
                <c:pt idx="21">
                  <c:v>400.1402729031081</c:v>
                </c:pt>
                <c:pt idx="22">
                  <c:v>379.2532169117646</c:v>
                </c:pt>
                <c:pt idx="23">
                  <c:v>360.533530971925</c:v>
                </c:pt>
                <c:pt idx="24">
                  <c:v>343.6569546829813</c:v>
                </c:pt>
                <c:pt idx="25">
                  <c:v>328.3607636603028</c:v>
                </c:pt>
                <c:pt idx="26">
                  <c:v>314.4298961222602</c:v>
                </c:pt>
                <c:pt idx="27">
                  <c:v>301.686654153298</c:v>
                </c:pt>
                <c:pt idx="28">
                  <c:v>289.982953334754</c:v>
                </c:pt>
                <c:pt idx="29">
                  <c:v>279.1944169435933</c:v>
                </c:pt>
                <c:pt idx="30">
                  <c:v>269.215823970037</c:v>
                </c:pt>
                <c:pt idx="31">
                  <c:v>259.9575635097722</c:v>
                </c:pt>
                <c:pt idx="32">
                  <c:v>251.3428460815217</c:v>
                </c:pt>
                <c:pt idx="33">
                  <c:v>243.3054904553007</c:v>
                </c:pt>
                <c:pt idx="34">
                  <c:v>235.7881524753005</c:v>
                </c:pt>
                <c:pt idx="35">
                  <c:v>228.740896522179</c:v>
                </c:pt>
                <c:pt idx="36">
                  <c:v>222.1200349167256</c:v>
                </c:pt>
                <c:pt idx="37">
                  <c:v>215.8871785640881</c:v>
                </c:pt>
                <c:pt idx="38">
                  <c:v>210.008455411463</c:v>
                </c:pt>
                <c:pt idx="39">
                  <c:v>204.4538631779239</c:v>
                </c:pt>
                <c:pt idx="40">
                  <c:v>199.1967302452316</c:v>
                </c:pt>
                <c:pt idx="41">
                  <c:v>194.2132642311619</c:v>
                </c:pt>
                <c:pt idx="42">
                  <c:v>189.4821720716175</c:v>
                </c:pt>
                <c:pt idx="43">
                  <c:v>184.9843387528213</c:v>
                </c:pt>
                <c:pt idx="44">
                  <c:v>180.7025544062581</c:v>
                </c:pt>
                <c:pt idx="45">
                  <c:v>176.621281487207</c:v>
                </c:pt>
                <c:pt idx="46">
                  <c:v>172.7264553362328</c:v>
                </c:pt>
                <c:pt idx="47">
                  <c:v>169.0053126714574</c:v>
                </c:pt>
                <c:pt idx="48">
                  <c:v>165.4462435526046</c:v>
                </c:pt>
                <c:pt idx="49">
                  <c:v>162.0386631523299</c:v>
                </c:pt>
                <c:pt idx="50">
                  <c:v>158.7729003093029</c:v>
                </c:pt>
                <c:pt idx="51">
                  <c:v>144.2855344328339</c:v>
                </c:pt>
                <c:pt idx="52">
                  <c:v>132.2776518014613</c:v>
                </c:pt>
                <c:pt idx="53">
                  <c:v>122.1539348100126</c:v>
                </c:pt>
                <c:pt idx="54">
                  <c:v>113.4972357571214</c:v>
                </c:pt>
                <c:pt idx="55">
                  <c:v>106.0061868705149</c:v>
                </c:pt>
                <c:pt idx="56">
                  <c:v>99.45740177378595</c:v>
                </c:pt>
                <c:pt idx="57">
                  <c:v>93.68163370482508</c:v>
                </c:pt>
                <c:pt idx="58">
                  <c:v>88.54821222606689</c:v>
                </c:pt>
                <c:pt idx="59">
                  <c:v>83.9545792871856</c:v>
                </c:pt>
                <c:pt idx="60">
                  <c:v>79.81907065389248</c:v>
                </c:pt>
                <c:pt idx="61">
                  <c:v>76.07582254787701</c:v>
                </c:pt>
                <c:pt idx="62">
                  <c:v>72.67110538373424</c:v>
                </c:pt>
                <c:pt idx="63">
                  <c:v>69.56063742166517</c:v>
                </c:pt>
                <c:pt idx="64">
                  <c:v>66.70758481515847</c:v>
                </c:pt>
                <c:pt idx="65">
                  <c:v>64.081051135435</c:v>
                </c:pt>
                <c:pt idx="66">
                  <c:v>61.65492163716314</c:v>
                </c:pt>
                <c:pt idx="67">
                  <c:v>59.40696841901882</c:v>
                </c:pt>
                <c:pt idx="68">
                  <c:v>57.31815004470454</c:v>
                </c:pt>
                <c:pt idx="69">
                  <c:v>55.37205789370487</c:v>
                </c:pt>
                <c:pt idx="70">
                  <c:v>53.55447448023176</c:v>
                </c:pt>
                <c:pt idx="71">
                  <c:v>51.85301810578972</c:v>
                </c:pt>
                <c:pt idx="72">
                  <c:v>50.25685472206825</c:v>
                </c:pt>
                <c:pt idx="73">
                  <c:v>48.756462585034</c:v>
                </c:pt>
                <c:pt idx="74">
                  <c:v>47.34343871966347</c:v>
                </c:pt>
                <c:pt idx="75">
                  <c:v>46.01033875569914</c:v>
                </c:pt>
                <c:pt idx="76">
                  <c:v>44.75054359157656</c:v>
                </c:pt>
                <c:pt idx="77">
                  <c:v>43.55814777304129</c:v>
                </c:pt>
                <c:pt idx="78">
                  <c:v>42.42786555972147</c:v>
                </c:pt>
                <c:pt idx="79">
                  <c:v>37.55746135050181</c:v>
                </c:pt>
                <c:pt idx="80">
                  <c:v>33.69235656949725</c:v>
                </c:pt>
                <c:pt idx="81">
                  <c:v>30.54990352337071</c:v>
                </c:pt>
                <c:pt idx="82">
                  <c:v>27.94447544859124</c:v>
                </c:pt>
                <c:pt idx="83">
                  <c:v>25.7490812930807</c:v>
                </c:pt>
                <c:pt idx="84">
                  <c:v>23.8738851881709</c:v>
                </c:pt>
                <c:pt idx="85">
                  <c:v>22.25353214757472</c:v>
                </c:pt>
                <c:pt idx="86">
                  <c:v>20.83933443237651</c:v>
                </c:pt>
                <c:pt idx="87">
                  <c:v>19.59427304963048</c:v>
                </c:pt>
                <c:pt idx="88">
                  <c:v>18.48969742202319</c:v>
                </c:pt>
                <c:pt idx="89">
                  <c:v>17.50308584977714</c:v>
                </c:pt>
                <c:pt idx="90">
                  <c:v>16.61648900760222</c:v>
                </c:pt>
                <c:pt idx="91">
                  <c:v>15.81542508476259</c:v>
                </c:pt>
                <c:pt idx="92">
                  <c:v>15.08808066435994</c:v>
                </c:pt>
                <c:pt idx="93">
                  <c:v>14.42472294980839</c:v>
                </c:pt>
                <c:pt idx="94">
                  <c:v>13.81726085639073</c:v>
                </c:pt>
                <c:pt idx="95">
                  <c:v>13.25891274807912</c:v>
                </c:pt>
                <c:pt idx="96">
                  <c:v>12.74395175567808</c:v>
                </c:pt>
                <c:pt idx="97">
                  <c:v>12.26750832799003</c:v>
                </c:pt>
                <c:pt idx="98">
                  <c:v>11.82541554848239</c:v>
                </c:pt>
                <c:pt idx="99">
                  <c:v>11.41408678488662</c:v>
                </c:pt>
                <c:pt idx="100">
                  <c:v>11.03041805046529</c:v>
                </c:pt>
                <c:pt idx="101">
                  <c:v>9.443362389960045</c:v>
                </c:pt>
                <c:pt idx="102">
                  <c:v>8.255610925306577</c:v>
                </c:pt>
                <c:pt idx="103">
                  <c:v>7.333290280595727</c:v>
                </c:pt>
                <c:pt idx="104">
                  <c:v>6.596360663054903</c:v>
                </c:pt>
                <c:pt idx="105">
                  <c:v>5.994026203269248</c:v>
                </c:pt>
                <c:pt idx="106">
                  <c:v>5.492496072584321</c:v>
                </c:pt>
                <c:pt idx="107">
                  <c:v>5.068417680915407</c:v>
                </c:pt>
                <c:pt idx="108">
                  <c:v>4.705134894586613</c:v>
                </c:pt>
                <c:pt idx="109">
                  <c:v>4.390448212088115</c:v>
                </c:pt>
                <c:pt idx="110">
                  <c:v>4.115217609603865</c:v>
                </c:pt>
                <c:pt idx="111">
                  <c:v>3.872460000330995</c:v>
                </c:pt>
                <c:pt idx="112">
                  <c:v>3.656748399731306</c:v>
                </c:pt>
                <c:pt idx="113">
                  <c:v>3.463801338464932</c:v>
                </c:pt>
                <c:pt idx="114">
                  <c:v>3.290195764668033</c:v>
                </c:pt>
                <c:pt idx="115">
                  <c:v>3.133162171935691</c:v>
                </c:pt>
                <c:pt idx="116">
                  <c:v>2.99043572958564</c:v>
                </c:pt>
                <c:pt idx="117">
                  <c:v>2.860146333365767</c:v>
                </c:pt>
                <c:pt idx="118">
                  <c:v>2.740736200860852</c:v>
                </c:pt>
                <c:pt idx="119">
                  <c:v>2.630897283517048</c:v>
                </c:pt>
                <c:pt idx="120">
                  <c:v>2.529523149719845</c:v>
                </c:pt>
                <c:pt idx="121">
                  <c:v>2.435671580202273</c:v>
                </c:pt>
                <c:pt idx="122">
                  <c:v>2.348535192916757</c:v>
                </c:pt>
                <c:pt idx="123">
                  <c:v>2.267418155889646</c:v>
                </c:pt>
                <c:pt idx="124">
                  <c:v>2.191717565171883</c:v>
                </c:pt>
                <c:pt idx="125">
                  <c:v>2.120908432788964</c:v>
                </c:pt>
                <c:pt idx="126">
                  <c:v>2.054531493779316</c:v>
                </c:pt>
                <c:pt idx="127">
                  <c:v>1.93350767698598</c:v>
                </c:pt>
                <c:pt idx="128">
                  <c:v>1.825948806169785</c:v>
                </c:pt>
                <c:pt idx="129">
                  <c:v>1.729726149562264</c:v>
                </c:pt>
                <c:pt idx="130">
                  <c:v>1.643137235446287</c:v>
                </c:pt>
                <c:pt idx="131">
                  <c:v>1.493600144120109</c:v>
                </c:pt>
                <c:pt idx="132">
                  <c:v>1.36901061844496</c:v>
                </c:pt>
                <c:pt idx="133">
                  <c:v>1.263606238454414</c:v>
                </c:pt>
                <c:pt idx="134">
                  <c:v>1.173272399191116</c:v>
                </c:pt>
                <c:pt idx="135">
                  <c:v>1.094992598845657</c:v>
                </c:pt>
                <c:pt idx="136">
                  <c:v>1.026505024173</c:v>
                </c:pt>
                <c:pt idx="137">
                  <c:v>0.966080426841706</c:v>
                </c:pt>
                <c:pt idx="138">
                  <c:v>0.912374090408226</c:v>
                </c:pt>
                <c:pt idx="139">
                  <c:v>0.86432457407129</c:v>
                </c:pt>
                <c:pt idx="140">
                  <c:v>0.821082851492485</c:v>
                </c:pt>
                <c:pt idx="141">
                  <c:v>0.781961707202517</c:v>
                </c:pt>
                <c:pt idx="142">
                  <c:v>0.746398941484997</c:v>
                </c:pt>
                <c:pt idx="143">
                  <c:v>0.713930178969372</c:v>
                </c:pt>
                <c:pt idx="144">
                  <c:v>0.684168478454824</c:v>
                </c:pt>
                <c:pt idx="145">
                  <c:v>0.656788838709987</c:v>
                </c:pt>
                <c:pt idx="146">
                  <c:v>0.631516281495638</c:v>
                </c:pt>
                <c:pt idx="147">
                  <c:v>0.608116583972282</c:v>
                </c:pt>
                <c:pt idx="148">
                  <c:v>0.586388997864298</c:v>
                </c:pt>
                <c:pt idx="149">
                  <c:v>0.56616047562163</c:v>
                </c:pt>
                <c:pt idx="150">
                  <c:v>0.547281051806676</c:v>
                </c:pt>
                <c:pt idx="151">
                  <c:v>0.469071747948849</c:v>
                </c:pt>
                <c:pt idx="152">
                  <c:v>0.410420531065659</c:v>
                </c:pt>
                <c:pt idx="153">
                  <c:v>0.364806329584011</c:v>
                </c:pt>
                <c:pt idx="154">
                  <c:v>0.328317116629247</c:v>
                </c:pt>
                <c:pt idx="155">
                  <c:v>0.29846372576465</c:v>
                </c:pt>
                <c:pt idx="156">
                  <c:v>0.273586875785302</c:v>
                </c:pt>
                <c:pt idx="157">
                  <c:v>0.252537926136473</c:v>
                </c:pt>
                <c:pt idx="158">
                  <c:v>0.234496474521543</c:v>
                </c:pt>
                <c:pt idx="159">
                  <c:v>0.218860926948965</c:v>
                </c:pt>
                <c:pt idx="160">
                  <c:v>0.205180110063158</c:v>
                </c:pt>
                <c:pt idx="161">
                  <c:v>0.193109023648459</c:v>
                </c:pt>
                <c:pt idx="162">
                  <c:v>0.182379344230326</c:v>
                </c:pt>
                <c:pt idx="163">
                  <c:v>0.1727792444843</c:v>
                </c:pt>
                <c:pt idx="164">
                  <c:v>0.164139267535564</c:v>
                </c:pt>
                <c:pt idx="165">
                  <c:v>0.156322237625671</c:v>
                </c:pt>
                <c:pt idx="166">
                  <c:v>0.149215922710205</c:v>
                </c:pt>
                <c:pt idx="167">
                  <c:v>0.142727611357384</c:v>
                </c:pt>
                <c:pt idx="168">
                  <c:v>0.136780045555005</c:v>
                </c:pt>
                <c:pt idx="169">
                  <c:v>0.131308329735653</c:v>
                </c:pt>
                <c:pt idx="170">
                  <c:v>0.126257553168344</c:v>
                </c:pt>
                <c:pt idx="171">
                  <c:v>0.121580940753651</c:v>
                </c:pt>
                <c:pt idx="172">
                  <c:v>0.117238400110307</c:v>
                </c:pt>
                <c:pt idx="173">
                  <c:v>0.113195369288976</c:v>
                </c:pt>
                <c:pt idx="174">
                  <c:v>0.109421894961343</c:v>
                </c:pt>
                <c:pt idx="175">
                  <c:v>0.102582524679298</c:v>
                </c:pt>
                <c:pt idx="176">
                  <c:v>0.0965478417826769</c:v>
                </c:pt>
                <c:pt idx="177">
                  <c:v>0.0911837229544223</c:v>
                </c:pt>
                <c:pt idx="178">
                  <c:v>0.0863842831115469</c:v>
                </c:pt>
                <c:pt idx="179">
                  <c:v>0.0820648154317524</c:v>
                </c:pt>
                <c:pt idx="180">
                  <c:v>0.07815674862822</c:v>
                </c:pt>
                <c:pt idx="181">
                  <c:v>0.0746039795865776</c:v>
                </c:pt>
                <c:pt idx="182">
                  <c:v>0.0713601627541561</c:v>
                </c:pt>
                <c:pt idx="183">
                  <c:v>0.0683866772151159</c:v>
                </c:pt>
                <c:pt idx="184">
                  <c:v>0.0656510816904775</c:v>
                </c:pt>
                <c:pt idx="185">
                  <c:v>0.0631259260927209</c:v>
                </c:pt>
                <c:pt idx="186">
                  <c:v>0.060787827190856</c:v>
                </c:pt>
                <c:pt idx="187">
                  <c:v>0.0586167423555748</c:v>
                </c:pt>
                <c:pt idx="188">
                  <c:v>0.0565953935701152</c:v>
                </c:pt>
                <c:pt idx="189">
                  <c:v>0.0547088066434631</c:v>
                </c:pt>
              </c:numCache>
            </c:numRef>
          </c:xVal>
          <c:yVal>
            <c:numRef>
              <c:f>'200K'!$F$10:$F$199</c:f>
              <c:numCache>
                <c:formatCode>General</c:formatCode>
                <c:ptCount val="190"/>
                <c:pt idx="4">
                  <c:v>19.46902962988752</c:v>
                </c:pt>
                <c:pt idx="5">
                  <c:v>8.3279570663264</c:v>
                </c:pt>
                <c:pt idx="6">
                  <c:v>5.461326852077518</c:v>
                </c:pt>
                <c:pt idx="7">
                  <c:v>4.15732487803139</c:v>
                </c:pt>
                <c:pt idx="8">
                  <c:v>3.416810279510638</c:v>
                </c:pt>
                <c:pt idx="9">
                  <c:v>2.942092007987309</c:v>
                </c:pt>
                <c:pt idx="10">
                  <c:v>2.613395367786948</c:v>
                </c:pt>
                <c:pt idx="11">
                  <c:v>2.373292480531086</c:v>
                </c:pt>
                <c:pt idx="12">
                  <c:v>2.190845396657795</c:v>
                </c:pt>
                <c:pt idx="13">
                  <c:v>2.047934664897927</c:v>
                </c:pt>
                <c:pt idx="14">
                  <c:v>1.933257938306672</c:v>
                </c:pt>
                <c:pt idx="15">
                  <c:v>1.839408729489158</c:v>
                </c:pt>
                <c:pt idx="16">
                  <c:v>1.76133697211994</c:v>
                </c:pt>
                <c:pt idx="17">
                  <c:v>1.695484950020086</c:v>
                </c:pt>
                <c:pt idx="18">
                  <c:v>1.639276719705674</c:v>
                </c:pt>
                <c:pt idx="19">
                  <c:v>1.590803234459216</c:v>
                </c:pt>
                <c:pt idx="20">
                  <c:v>1.548621012909594</c:v>
                </c:pt>
                <c:pt idx="21">
                  <c:v>1.511619359005161</c:v>
                </c:pt>
                <c:pt idx="22">
                  <c:v>1.478930409599862</c:v>
                </c:pt>
                <c:pt idx="23">
                  <c:v>1.449866746535892</c:v>
                </c:pt>
                <c:pt idx="24">
                  <c:v>1.423877219013084</c:v>
                </c:pt>
                <c:pt idx="25">
                  <c:v>1.400515077761467</c:v>
                </c:pt>
                <c:pt idx="26">
                  <c:v>1.379414606434483</c:v>
                </c:pt>
                <c:pt idx="27">
                  <c:v>1.360273726989036</c:v>
                </c:pt>
                <c:pt idx="28">
                  <c:v>1.342840875788527</c:v>
                </c:pt>
                <c:pt idx="29">
                  <c:v>1.326904979380959</c:v>
                </c:pt>
                <c:pt idx="30">
                  <c:v>1.312287711284608</c:v>
                </c:pt>
                <c:pt idx="31">
                  <c:v>1.298837448683972</c:v>
                </c:pt>
                <c:pt idx="32">
                  <c:v>1.286424510775521</c:v>
                </c:pt>
                <c:pt idx="33">
                  <c:v>1.274937373821344</c:v>
                </c:pt>
                <c:pt idx="34">
                  <c:v>1.26427963793727</c:v>
                </c:pt>
                <c:pt idx="35">
                  <c:v>1.254367577808685</c:v>
                </c:pt>
                <c:pt idx="36">
                  <c:v>1.245128150885863</c:v>
                </c:pt>
                <c:pt idx="37">
                  <c:v>1.236497366867189</c:v>
                </c:pt>
                <c:pt idx="38">
                  <c:v>1.228418944644192</c:v>
                </c:pt>
                <c:pt idx="39">
                  <c:v>1.220843199575711</c:v>
                </c:pt>
                <c:pt idx="40">
                  <c:v>1.213726116531999</c:v>
                </c:pt>
                <c:pt idx="41">
                  <c:v>1.20702857370086</c:v>
                </c:pt>
                <c:pt idx="42">
                  <c:v>1.20071568946187</c:v>
                </c:pt>
                <c:pt idx="43">
                  <c:v>1.194756270277788</c:v>
                </c:pt>
                <c:pt idx="44">
                  <c:v>1.189122341937355</c:v>
                </c:pt>
                <c:pt idx="45">
                  <c:v>1.183788749914256</c:v>
                </c:pt>
                <c:pt idx="46">
                  <c:v>1.17873281730795</c:v>
                </c:pt>
                <c:pt idx="47">
                  <c:v>1.173934050971615</c:v>
                </c:pt>
                <c:pt idx="48">
                  <c:v>1.169373888136859</c:v>
                </c:pt>
                <c:pt idx="49">
                  <c:v>1.165035477210269</c:v>
                </c:pt>
                <c:pt idx="50">
                  <c:v>1.160903487516229</c:v>
                </c:pt>
                <c:pt idx="51">
                  <c:v>1.14289053596566</c:v>
                </c:pt>
                <c:pt idx="52">
                  <c:v>1.128373827212076</c:v>
                </c:pt>
                <c:pt idx="53">
                  <c:v>1.116444688124658</c:v>
                </c:pt>
                <c:pt idx="54">
                  <c:v>1.106480485080394</c:v>
                </c:pt>
                <c:pt idx="55">
                  <c:v>1.098041175236871</c:v>
                </c:pt>
                <c:pt idx="56">
                  <c:v>1.09080747741174</c:v>
                </c:pt>
                <c:pt idx="57">
                  <c:v>1.084542432605214</c:v>
                </c:pt>
                <c:pt idx="58">
                  <c:v>1.079066685669838</c:v>
                </c:pt>
                <c:pt idx="59">
                  <c:v>1.074242118590603</c:v>
                </c:pt>
                <c:pt idx="60">
                  <c:v>1.069960732625905</c:v>
                </c:pt>
                <c:pt idx="61">
                  <c:v>1.066136923349483</c:v>
                </c:pt>
                <c:pt idx="62">
                  <c:v>1.062702004149173</c:v>
                </c:pt>
                <c:pt idx="63">
                  <c:v>1.059600253193779</c:v>
                </c:pt>
                <c:pt idx="64">
                  <c:v>1.056786013401243</c:v>
                </c:pt>
                <c:pt idx="65">
                  <c:v>1.054221533424778</c:v>
                </c:pt>
                <c:pt idx="66">
                  <c:v>1.051875338679362</c:v>
                </c:pt>
                <c:pt idx="67">
                  <c:v>1.049720987174961</c:v>
                </c:pt>
                <c:pt idx="68">
                  <c:v>1.047736108543222</c:v>
                </c:pt>
                <c:pt idx="69">
                  <c:v>1.045901654097521</c:v>
                </c:pt>
                <c:pt idx="70">
                  <c:v>1.04420130597576</c:v>
                </c:pt>
                <c:pt idx="71">
                  <c:v>1.042621007489069</c:v>
                </c:pt>
                <c:pt idx="72">
                  <c:v>1.041148586735511</c:v>
                </c:pt>
                <c:pt idx="73">
                  <c:v>1.039773452642085</c:v>
                </c:pt>
                <c:pt idx="74">
                  <c:v>1.03848634773817</c:v>
                </c:pt>
                <c:pt idx="75">
                  <c:v>1.037279145723171</c:v>
                </c:pt>
                <c:pt idx="76">
                  <c:v>1.036144684669699</c:v>
                </c:pt>
                <c:pt idx="77">
                  <c:v>1.035076628776877</c:v>
                </c:pt>
                <c:pt idx="78">
                  <c:v>1.034069353149439</c:v>
                </c:pt>
                <c:pt idx="79">
                  <c:v>1.029786595645005</c:v>
                </c:pt>
                <c:pt idx="80">
                  <c:v>1.026454928390728</c:v>
                </c:pt>
                <c:pt idx="81">
                  <c:v>1.023790332552638</c:v>
                </c:pt>
                <c:pt idx="82">
                  <c:v>1.02161133738452</c:v>
                </c:pt>
                <c:pt idx="83">
                  <c:v>1.019796663447627</c:v>
                </c:pt>
                <c:pt idx="84">
                  <c:v>1.018262224696541</c:v>
                </c:pt>
                <c:pt idx="85">
                  <c:v>1.016947910716612</c:v>
                </c:pt>
                <c:pt idx="86">
                  <c:v>1.015809623805826</c:v>
                </c:pt>
                <c:pt idx="87">
                  <c:v>1.014814287849495</c:v>
                </c:pt>
                <c:pt idx="88">
                  <c:v>1.013936612224036</c:v>
                </c:pt>
                <c:pt idx="89">
                  <c:v>1.013156931348299</c:v>
                </c:pt>
                <c:pt idx="90">
                  <c:v>1.012459725054973</c:v>
                </c:pt>
                <c:pt idx="91">
                  <c:v>1.011832582195998</c:v>
                </c:pt>
                <c:pt idx="92">
                  <c:v>1.011265460077744</c:v>
                </c:pt>
                <c:pt idx="93">
                  <c:v>1.010750145764054</c:v>
                </c:pt>
                <c:pt idx="94">
                  <c:v>1.010279857888672</c:v>
                </c:pt>
                <c:pt idx="95">
                  <c:v>1.009848948031861</c:v>
                </c:pt>
                <c:pt idx="96">
                  <c:v>1.009452673798532</c:v>
                </c:pt>
                <c:pt idx="97">
                  <c:v>1.009087024298473</c:v>
                </c:pt>
                <c:pt idx="98">
                  <c:v>1.008748584442807</c:v>
                </c:pt>
                <c:pt idx="99">
                  <c:v>1.008434428350329</c:v>
                </c:pt>
                <c:pt idx="100">
                  <c:v>1.008142034834141</c:v>
                </c:pt>
                <c:pt idx="101">
                  <c:v>1.006939080089573</c:v>
                </c:pt>
                <c:pt idx="102">
                  <c:v>1.006045689167265</c:v>
                </c:pt>
                <c:pt idx="103">
                  <c:v>1.005356027988081</c:v>
                </c:pt>
                <c:pt idx="104">
                  <c:v>1.004807558959131</c:v>
                </c:pt>
                <c:pt idx="105">
                  <c:v>1.004360958992837</c:v>
                </c:pt>
                <c:pt idx="106">
                  <c:v>1.00399026430374</c:v>
                </c:pt>
                <c:pt idx="107">
                  <c:v>1.003677642150565</c:v>
                </c:pt>
                <c:pt idx="108">
                  <c:v>1.003410439376867</c:v>
                </c:pt>
                <c:pt idx="109">
                  <c:v>1.003179429401075</c:v>
                </c:pt>
                <c:pt idx="110">
                  <c:v>1.00297772595756</c:v>
                </c:pt>
                <c:pt idx="111">
                  <c:v>1.00280008538915</c:v>
                </c:pt>
                <c:pt idx="112">
                  <c:v>1.002642444479093</c:v>
                </c:pt>
                <c:pt idx="113">
                  <c:v>1.00250160600222</c:v>
                </c:pt>
                <c:pt idx="114">
                  <c:v>1.002375019701448</c:v>
                </c:pt>
                <c:pt idx="115">
                  <c:v>1.002260626533169</c:v>
                </c:pt>
                <c:pt idx="116">
                  <c:v>1.002156745839692</c:v>
                </c:pt>
                <c:pt idx="117">
                  <c:v>1.002061992252813</c:v>
                </c:pt>
                <c:pt idx="118">
                  <c:v>1.001975213573307</c:v>
                </c:pt>
                <c:pt idx="119">
                  <c:v>1.001895443698608</c:v>
                </c:pt>
                <c:pt idx="120">
                  <c:v>1.001821866511028</c:v>
                </c:pt>
                <c:pt idx="121">
                  <c:v>1.001753787860428</c:v>
                </c:pt>
                <c:pt idx="122">
                  <c:v>1.001690613600859</c:v>
                </c:pt>
                <c:pt idx="123">
                  <c:v>1.001631832208136</c:v>
                </c:pt>
                <c:pt idx="124">
                  <c:v>1.001577000901117</c:v>
                </c:pt>
                <c:pt idx="125">
                  <c:v>1.001525734469563</c:v>
                </c:pt>
                <c:pt idx="126">
                  <c:v>1.001477696212194</c:v>
                </c:pt>
                <c:pt idx="127">
                  <c:v>1.001390156859666</c:v>
                </c:pt>
                <c:pt idx="128">
                  <c:v>1.001312408940292</c:v>
                </c:pt>
                <c:pt idx="129">
                  <c:v>1.001242896712254</c:v>
                </c:pt>
                <c:pt idx="130">
                  <c:v>1.001180377434979</c:v>
                </c:pt>
                <c:pt idx="131">
                  <c:v>1.001072482654229</c:v>
                </c:pt>
                <c:pt idx="132">
                  <c:v>1.000982660330217</c:v>
                </c:pt>
                <c:pt idx="133">
                  <c:v>1.000906720686533</c:v>
                </c:pt>
                <c:pt idx="134">
                  <c:v>1.000841676131832</c:v>
                </c:pt>
                <c:pt idx="135">
                  <c:v>1.000785338940096</c:v>
                </c:pt>
                <c:pt idx="136">
                  <c:v>1.000736070361199</c:v>
                </c:pt>
                <c:pt idx="137">
                  <c:v>1.000692618590605</c:v>
                </c:pt>
                <c:pt idx="138">
                  <c:v>1.000654010927862</c:v>
                </c:pt>
                <c:pt idx="139">
                  <c:v>1.000619480097155</c:v>
                </c:pt>
                <c:pt idx="140">
                  <c:v>1.000588412737613</c:v>
                </c:pt>
                <c:pt idx="141">
                  <c:v>1.000560312652502</c:v>
                </c:pt>
                <c:pt idx="142">
                  <c:v>1.000534774108576</c:v>
                </c:pt>
                <c:pt idx="143">
                  <c:v>1.00051146211891</c:v>
                </c:pt>
                <c:pt idx="144">
                  <c:v>1.000490097667303</c:v>
                </c:pt>
                <c:pt idx="145">
                  <c:v>1.000470446487307</c:v>
                </c:pt>
                <c:pt idx="146">
                  <c:v>1.000452310436668</c:v>
                </c:pt>
                <c:pt idx="147">
                  <c:v>1.000435520792812</c:v>
                </c:pt>
                <c:pt idx="148">
                  <c:v>1.000419932988078</c:v>
                </c:pt>
                <c:pt idx="149">
                  <c:v>1.000405422436466</c:v>
                </c:pt>
                <c:pt idx="150">
                  <c:v>1.000391881196702</c:v>
                </c:pt>
                <c:pt idx="151">
                  <c:v>1.00033580174322</c:v>
                </c:pt>
                <c:pt idx="152">
                  <c:v>1.000293763260197</c:v>
                </c:pt>
                <c:pt idx="153">
                  <c:v>1.000261079166495</c:v>
                </c:pt>
                <c:pt idx="154">
                  <c:v>1.000234939767386</c:v>
                </c:pt>
                <c:pt idx="155">
                  <c:v>1.000213558192527</c:v>
                </c:pt>
                <c:pt idx="156">
                  <c:v>1.000195743792232</c:v>
                </c:pt>
                <c:pt idx="157">
                  <c:v>1.00018067260972</c:v>
                </c:pt>
                <c:pt idx="158">
                  <c:v>1.000167756306848</c:v>
                </c:pt>
                <c:pt idx="159">
                  <c:v>1.000156563561565</c:v>
                </c:pt>
                <c:pt idx="160">
                  <c:v>1.000146770963483</c:v>
                </c:pt>
                <c:pt idx="161">
                  <c:v>1.000138131252682</c:v>
                </c:pt>
                <c:pt idx="162">
                  <c:v>1.000130452152654</c:v>
                </c:pt>
                <c:pt idx="163">
                  <c:v>1.00012358189182</c:v>
                </c:pt>
                <c:pt idx="164">
                  <c:v>1.000117399071194</c:v>
                </c:pt>
                <c:pt idx="165">
                  <c:v>1.000111805428677</c:v>
                </c:pt>
                <c:pt idx="166">
                  <c:v>1.000106720577785</c:v>
                </c:pt>
                <c:pt idx="167">
                  <c:v>1.000102078119617</c:v>
                </c:pt>
                <c:pt idx="168">
                  <c:v>1.000097822727313</c:v>
                </c:pt>
                <c:pt idx="169">
                  <c:v>1.000093907930573</c:v>
                </c:pt>
                <c:pt idx="170">
                  <c:v>1.000090294411692</c:v>
                </c:pt>
                <c:pt idx="171">
                  <c:v>1.000086948680407</c:v>
                </c:pt>
                <c:pt idx="172">
                  <c:v>1.000083842032838</c:v>
                </c:pt>
                <c:pt idx="173">
                  <c:v>1.000080949725906</c:v>
                </c:pt>
                <c:pt idx="174">
                  <c:v>1.000078250316934</c:v>
                </c:pt>
                <c:pt idx="175">
                  <c:v>1.000073357828889</c:v>
                </c:pt>
                <c:pt idx="176">
                  <c:v>1.0000690411318</c:v>
                </c:pt>
                <c:pt idx="177">
                  <c:v>1.000065204228371</c:v>
                </c:pt>
                <c:pt idx="178">
                  <c:v>1.000061771337675</c:v>
                </c:pt>
                <c:pt idx="179">
                  <c:v>1.000058681839537</c:v>
                </c:pt>
                <c:pt idx="180">
                  <c:v>1.000055886663795</c:v>
                </c:pt>
                <c:pt idx="181">
                  <c:v>1.00005334566458</c:v>
                </c:pt>
                <c:pt idx="182">
                  <c:v>1.000051025679741</c:v>
                </c:pt>
                <c:pt idx="183">
                  <c:v>1.000048899075543</c:v>
                </c:pt>
                <c:pt idx="184">
                  <c:v>1.000046942640712</c:v>
                </c:pt>
                <c:pt idx="185">
                  <c:v>1.000045136735769</c:v>
                </c:pt>
                <c:pt idx="186">
                  <c:v>1.000043464631436</c:v>
                </c:pt>
                <c:pt idx="187">
                  <c:v>1.000041911988846</c:v>
                </c:pt>
                <c:pt idx="188">
                  <c:v>1.00004046644732</c:v>
                </c:pt>
                <c:pt idx="189">
                  <c:v>1.000039117294598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'200K'!$H$9</c:f>
              <c:strCache>
                <c:ptCount val="1"/>
                <c:pt idx="0">
                  <c:v>PV/nRT: He</c:v>
                </c:pt>
              </c:strCache>
            </c:strRef>
          </c:tx>
          <c:xVal>
            <c:numRef>
              <c:f>'200K'!$G$10:$G$199</c:f>
              <c:numCache>
                <c:formatCode>General</c:formatCode>
                <c:ptCount val="190"/>
                <c:pt idx="2">
                  <c:v>54647.46527777812</c:v>
                </c:pt>
                <c:pt idx="3">
                  <c:v>7085.208386930794</c:v>
                </c:pt>
                <c:pt idx="4">
                  <c:v>3773.24928808733</c:v>
                </c:pt>
                <c:pt idx="5">
                  <c:v>2567.190476190477</c:v>
                </c:pt>
                <c:pt idx="6">
                  <c:v>1944.048616340361</c:v>
                </c:pt>
                <c:pt idx="7">
                  <c:v>1563.899788356234</c:v>
                </c:pt>
                <c:pt idx="8">
                  <c:v>1307.997214694369</c:v>
                </c:pt>
                <c:pt idx="9">
                  <c:v>1124.077349243554</c:v>
                </c:pt>
                <c:pt idx="10">
                  <c:v>985.5586656441717</c:v>
                </c:pt>
                <c:pt idx="11">
                  <c:v>877.4995353332588</c:v>
                </c:pt>
                <c:pt idx="12">
                  <c:v>790.8592700403043</c:v>
                </c:pt>
                <c:pt idx="13">
                  <c:v>719.8488136512753</c:v>
                </c:pt>
                <c:pt idx="14">
                  <c:v>660.5905992798354</c:v>
                </c:pt>
                <c:pt idx="15">
                  <c:v>610.3904182509506</c:v>
                </c:pt>
                <c:pt idx="16">
                  <c:v>567.318381876346</c:v>
                </c:pt>
                <c:pt idx="17">
                  <c:v>529.9560635075852</c:v>
                </c:pt>
                <c:pt idx="18">
                  <c:v>497.2377306185633</c:v>
                </c:pt>
                <c:pt idx="19">
                  <c:v>468.3472230407365</c:v>
                </c:pt>
                <c:pt idx="20">
                  <c:v>442.6489898989898</c:v>
                </c:pt>
                <c:pt idx="21">
                  <c:v>419.640781605323</c:v>
                </c:pt>
                <c:pt idx="22">
                  <c:v>398.9204622557381</c:v>
                </c:pt>
                <c:pt idx="23">
                  <c:v>380.1622609069417</c:v>
                </c:pt>
                <c:pt idx="24">
                  <c:v>363.0994731580057</c:v>
                </c:pt>
                <c:pt idx="25">
                  <c:v>347.511658659144</c:v>
                </c:pt>
                <c:pt idx="26">
                  <c:v>333.2150285637604</c:v>
                </c:pt>
                <c:pt idx="27">
                  <c:v>320.0551330439568</c:v>
                </c:pt>
                <c:pt idx="28">
                  <c:v>307.9012317071233</c:v>
                </c:pt>
                <c:pt idx="29">
                  <c:v>296.6419119436538</c:v>
                </c:pt>
                <c:pt idx="30">
                  <c:v>286.181644094138</c:v>
                </c:pt>
                <c:pt idx="31">
                  <c:v>276.4380478825492</c:v>
                </c:pt>
                <c:pt idx="32">
                  <c:v>267.3397045385314</c:v>
                </c:pt>
                <c:pt idx="33">
                  <c:v>258.8243916498176</c:v>
                </c:pt>
                <c:pt idx="34">
                  <c:v>250.8376484518588</c:v>
                </c:pt>
                <c:pt idx="35">
                  <c:v>243.3316015865031</c:v>
                </c:pt>
                <c:pt idx="36">
                  <c:v>236.2639977913516</c:v>
                </c:pt>
                <c:pt idx="37">
                  <c:v>229.5974021959818</c:v>
                </c:pt>
                <c:pt idx="38">
                  <c:v>223.2985300685797</c:v>
                </c:pt>
                <c:pt idx="39">
                  <c:v>217.3376867982887</c:v>
                </c:pt>
                <c:pt idx="40">
                  <c:v>211.6882961992136</c:v>
                </c:pt>
                <c:pt idx="41">
                  <c:v>206.3265013014446</c:v>
                </c:pt>
                <c:pt idx="42">
                  <c:v>201.230824957445</c:v>
                </c:pt>
                <c:pt idx="43">
                  <c:v>196.3818800617871</c:v>
                </c:pt>
                <c:pt idx="44">
                  <c:v>191.762121123364</c:v>
                </c:pt>
                <c:pt idx="45">
                  <c:v>187.3556304645528</c:v>
                </c:pt>
                <c:pt idx="46">
                  <c:v>183.1479335434627</c:v>
                </c:pt>
                <c:pt idx="47">
                  <c:v>179.1258388729882</c:v>
                </c:pt>
                <c:pt idx="48">
                  <c:v>175.2772987968973</c:v>
                </c:pt>
                <c:pt idx="49">
                  <c:v>171.5912880192215</c:v>
                </c:pt>
                <c:pt idx="50">
                  <c:v>168.0576973001039</c:v>
                </c:pt>
                <c:pt idx="51">
                  <c:v>152.3754752375492</c:v>
                </c:pt>
                <c:pt idx="52">
                  <c:v>139.3780028778493</c:v>
                </c:pt>
                <c:pt idx="53">
                  <c:v>128.4290208498284</c:v>
                </c:pt>
                <c:pt idx="54">
                  <c:v>119.0788271505869</c:v>
                </c:pt>
                <c:pt idx="55">
                  <c:v>111.0005203319718</c:v>
                </c:pt>
                <c:pt idx="56">
                  <c:v>103.9507298405251</c:v>
                </c:pt>
                <c:pt idx="57">
                  <c:v>97.74451771737156</c:v>
                </c:pt>
                <c:pt idx="58">
                  <c:v>92.23882161089051</c:v>
                </c:pt>
                <c:pt idx="59">
                  <c:v>87.3212286524916</c:v>
                </c:pt>
                <c:pt idx="60">
                  <c:v>82.90217894688092</c:v>
                </c:pt>
                <c:pt idx="61">
                  <c:v>78.90943502726496</c:v>
                </c:pt>
                <c:pt idx="62">
                  <c:v>75.28408412313145</c:v>
                </c:pt>
                <c:pt idx="63">
                  <c:v>71.97759929297393</c:v>
                </c:pt>
                <c:pt idx="64">
                  <c:v>68.9496459219676</c:v>
                </c:pt>
                <c:pt idx="65">
                  <c:v>66.16642189173429</c:v>
                </c:pt>
                <c:pt idx="66">
                  <c:v>63.59938578435666</c:v>
                </c:pt>
                <c:pt idx="67">
                  <c:v>61.22427121477524</c:v>
                </c:pt>
                <c:pt idx="68">
                  <c:v>59.02031487513571</c:v>
                </c:pt>
                <c:pt idx="69">
                  <c:v>56.96964609646998</c:v>
                </c:pt>
                <c:pt idx="70">
                  <c:v>55.05679981490465</c:v>
                </c:pt>
                <c:pt idx="71">
                  <c:v>53.26832477567051</c:v>
                </c:pt>
                <c:pt idx="72">
                  <c:v>51.59246592576142</c:v>
                </c:pt>
                <c:pt idx="73">
                  <c:v>50.01890510172809</c:v>
                </c:pt>
                <c:pt idx="74">
                  <c:v>48.53854789594827</c:v>
                </c:pt>
                <c:pt idx="75">
                  <c:v>47.14334738075284</c:v>
                </c:pt>
                <c:pt idx="76">
                  <c:v>45.82615746013777</c:v>
                </c:pt>
                <c:pt idx="77">
                  <c:v>44.5806101959948</c:v>
                </c:pt>
                <c:pt idx="78">
                  <c:v>43.40101265612542</c:v>
                </c:pt>
                <c:pt idx="79">
                  <c:v>38.33031476703069</c:v>
                </c:pt>
                <c:pt idx="80">
                  <c:v>34.32087482678983</c:v>
                </c:pt>
                <c:pt idx="81">
                  <c:v>31.07100823933808</c:v>
                </c:pt>
                <c:pt idx="82">
                  <c:v>28.38350092544392</c:v>
                </c:pt>
                <c:pt idx="83">
                  <c:v>26.12398417681754</c:v>
                </c:pt>
                <c:pt idx="84">
                  <c:v>24.1977451438952</c:v>
                </c:pt>
                <c:pt idx="85">
                  <c:v>22.53610089494699</c:v>
                </c:pt>
                <c:pt idx="86">
                  <c:v>21.0880300987054</c:v>
                </c:pt>
                <c:pt idx="87">
                  <c:v>19.8148383484638</c:v>
                </c:pt>
                <c:pt idx="88">
                  <c:v>18.68664709785673</c:v>
                </c:pt>
                <c:pt idx="89">
                  <c:v>17.68001807447077</c:v>
                </c:pt>
                <c:pt idx="90">
                  <c:v>16.77630663730411</c:v>
                </c:pt>
                <c:pt idx="91">
                  <c:v>15.96049580389498</c:v>
                </c:pt>
                <c:pt idx="92">
                  <c:v>15.22035483516762</c:v>
                </c:pt>
                <c:pt idx="93">
                  <c:v>14.54582164495654</c:v>
                </c:pt>
                <c:pt idx="94">
                  <c:v>13.92854251678993</c:v>
                </c:pt>
                <c:pt idx="95">
                  <c:v>13.3615242834543</c:v>
                </c:pt>
                <c:pt idx="96">
                  <c:v>12.83886816412272</c:v>
                </c:pt>
                <c:pt idx="97">
                  <c:v>12.35556373450197</c:v>
                </c:pt>
                <c:pt idx="98">
                  <c:v>11.90732775468685</c:v>
                </c:pt>
                <c:pt idx="99">
                  <c:v>11.49047685891912</c:v>
                </c:pt>
                <c:pt idx="100">
                  <c:v>11.10182608774188</c:v>
                </c:pt>
                <c:pt idx="101">
                  <c:v>9.495903480252089</c:v>
                </c:pt>
                <c:pt idx="102">
                  <c:v>8.29588222562364</c:v>
                </c:pt>
                <c:pt idx="103">
                  <c:v>7.365136811284626</c:v>
                </c:pt>
                <c:pt idx="104">
                  <c:v>6.622173931753018</c:v>
                </c:pt>
                <c:pt idx="105">
                  <c:v>6.01537133310881</c:v>
                </c:pt>
                <c:pt idx="106">
                  <c:v>5.5104401874811</c:v>
                </c:pt>
                <c:pt idx="107">
                  <c:v>5.083713295553353</c:v>
                </c:pt>
                <c:pt idx="108">
                  <c:v>4.718327853153745</c:v>
                </c:pt>
                <c:pt idx="109">
                  <c:v>4.401944056177262</c:v>
                </c:pt>
                <c:pt idx="110">
                  <c:v>4.125323921893469</c:v>
                </c:pt>
                <c:pt idx="111">
                  <c:v>3.881414289937774</c:v>
                </c:pt>
                <c:pt idx="112">
                  <c:v>3.664736977381286</c:v>
                </c:pt>
                <c:pt idx="113">
                  <c:v>3.470972403740886</c:v>
                </c:pt>
                <c:pt idx="114">
                  <c:v>3.296668674878926</c:v>
                </c:pt>
                <c:pt idx="115">
                  <c:v>3.139034131845723</c:v>
                </c:pt>
                <c:pt idx="116">
                  <c:v>2.99578670203671</c:v>
                </c:pt>
                <c:pt idx="117">
                  <c:v>2.865042699286187</c:v>
                </c:pt>
                <c:pt idx="118">
                  <c:v>2.745233525062887</c:v>
                </c:pt>
                <c:pt idx="119">
                  <c:v>2.635042431163291</c:v>
                </c:pt>
                <c:pt idx="120">
                  <c:v>2.533355924592417</c:v>
                </c:pt>
                <c:pt idx="121">
                  <c:v>2.439226006238395</c:v>
                </c:pt>
                <c:pt idx="122">
                  <c:v>2.351840526452973</c:v>
                </c:pt>
                <c:pt idx="123">
                  <c:v>2.270499692392284</c:v>
                </c:pt>
                <c:pt idx="124">
                  <c:v>2.194597287535277</c:v>
                </c:pt>
                <c:pt idx="125">
                  <c:v>2.123605536347782</c:v>
                </c:pt>
                <c:pt idx="126">
                  <c:v>2.057062814545121</c:v>
                </c:pt>
                <c:pt idx="127">
                  <c:v>1.935750200091793</c:v>
                </c:pt>
                <c:pt idx="128">
                  <c:v>1.827949276262883</c:v>
                </c:pt>
                <c:pt idx="129">
                  <c:v>1.731521741724938</c:v>
                </c:pt>
                <c:pt idx="130">
                  <c:v>1.644757884355923</c:v>
                </c:pt>
                <c:pt idx="131">
                  <c:v>1.494939704553529</c:v>
                </c:pt>
                <c:pt idx="132">
                  <c:v>1.37013634808956</c:v>
                </c:pt>
                <c:pt idx="133">
                  <c:v>1.264565531403245</c:v>
                </c:pt>
                <c:pt idx="134">
                  <c:v>1.174099612131294</c:v>
                </c:pt>
                <c:pt idx="135">
                  <c:v>1.09571324416133</c:v>
                </c:pt>
                <c:pt idx="136">
                  <c:v>1.027138443000824</c:v>
                </c:pt>
                <c:pt idx="137">
                  <c:v>0.966641548163206</c:v>
                </c:pt>
                <c:pt idx="138">
                  <c:v>0.912874621023648</c:v>
                </c:pt>
                <c:pt idx="139">
                  <c:v>0.864773823235086</c:v>
                </c:pt>
                <c:pt idx="140">
                  <c:v>0.821488314674139</c:v>
                </c:pt>
                <c:pt idx="141">
                  <c:v>0.782329487233746</c:v>
                </c:pt>
                <c:pt idx="142">
                  <c:v>0.746734057588071</c:v>
                </c:pt>
                <c:pt idx="143">
                  <c:v>0.714236797005432</c:v>
                </c:pt>
                <c:pt idx="144">
                  <c:v>0.68445008486462</c:v>
                </c:pt>
                <c:pt idx="145">
                  <c:v>0.657048373581035</c:v>
                </c:pt>
                <c:pt idx="146">
                  <c:v>0.631756241537717</c:v>
                </c:pt>
                <c:pt idx="147">
                  <c:v>0.608339103051117</c:v>
                </c:pt>
                <c:pt idx="148">
                  <c:v>0.586595910598836</c:v>
                </c:pt>
                <c:pt idx="149">
                  <c:v>0.566353368059213</c:v>
                </c:pt>
                <c:pt idx="150">
                  <c:v>0.547461302138689</c:v>
                </c:pt>
                <c:pt idx="151">
                  <c:v>0.469204186092192</c:v>
                </c:pt>
                <c:pt idx="152">
                  <c:v>0.410521934373773</c:v>
                </c:pt>
                <c:pt idx="153">
                  <c:v>0.364886454006188</c:v>
                </c:pt>
                <c:pt idx="154">
                  <c:v>0.328382019542623</c:v>
                </c:pt>
                <c:pt idx="155">
                  <c:v>0.298517365977042</c:v>
                </c:pt>
                <c:pt idx="156">
                  <c:v>0.273631949472681</c:v>
                </c:pt>
                <c:pt idx="157">
                  <c:v>0.252576332845949</c:v>
                </c:pt>
                <c:pt idx="158">
                  <c:v>0.234529591048334</c:v>
                </c:pt>
                <c:pt idx="159">
                  <c:v>0.218889775529174</c:v>
                </c:pt>
                <c:pt idx="160">
                  <c:v>0.205205465572633</c:v>
                </c:pt>
                <c:pt idx="161">
                  <c:v>0.19313148413601</c:v>
                </c:pt>
                <c:pt idx="162">
                  <c:v>0.182399378623984</c:v>
                </c:pt>
                <c:pt idx="163">
                  <c:v>0.172797225646603</c:v>
                </c:pt>
                <c:pt idx="164">
                  <c:v>0.164155495660642</c:v>
                </c:pt>
                <c:pt idx="165">
                  <c:v>0.156336957116974</c:v>
                </c:pt>
                <c:pt idx="166">
                  <c:v>0.149229334563819</c:v>
                </c:pt>
                <c:pt idx="167">
                  <c:v>0.142739882387676</c:v>
                </c:pt>
                <c:pt idx="168">
                  <c:v>0.136791315363586</c:v>
                </c:pt>
                <c:pt idx="169">
                  <c:v>0.131318716042345</c:v>
                </c:pt>
                <c:pt idx="170">
                  <c:v>0.126267155936339</c:v>
                </c:pt>
                <c:pt idx="171">
                  <c:v>0.121589845415465</c:v>
                </c:pt>
                <c:pt idx="172">
                  <c:v>0.117246680115167</c:v>
                </c:pt>
                <c:pt idx="173">
                  <c:v>0.113203088132507</c:v>
                </c:pt>
                <c:pt idx="174">
                  <c:v>0.109429107816271</c:v>
                </c:pt>
                <c:pt idx="175">
                  <c:v>0.102588864141558</c:v>
                </c:pt>
                <c:pt idx="176">
                  <c:v>0.0965534573921721</c:v>
                </c:pt>
                <c:pt idx="177">
                  <c:v>0.0911887319635922</c:v>
                </c:pt>
                <c:pt idx="178">
                  <c:v>0.0863887787513641</c:v>
                </c:pt>
                <c:pt idx="179">
                  <c:v>0.0820688727624436</c:v>
                </c:pt>
                <c:pt idx="180">
                  <c:v>0.0781604287596908</c:v>
                </c:pt>
                <c:pt idx="181">
                  <c:v>0.0746073327749295</c:v>
                </c:pt>
                <c:pt idx="182">
                  <c:v>0.0713632307085893</c:v>
                </c:pt>
                <c:pt idx="183">
                  <c:v>0.0683894948405213</c:v>
                </c:pt>
                <c:pt idx="184">
                  <c:v>0.0656536784204371</c:v>
                </c:pt>
                <c:pt idx="185">
                  <c:v>0.0631283269209886</c:v>
                </c:pt>
                <c:pt idx="186">
                  <c:v>0.0607900534779894</c:v>
                </c:pt>
                <c:pt idx="187">
                  <c:v>0.0586188124658909</c:v>
                </c:pt>
                <c:pt idx="188">
                  <c:v>0.0565973233791959</c:v>
                </c:pt>
                <c:pt idx="189">
                  <c:v>0.0547106099458957</c:v>
                </c:pt>
              </c:numCache>
            </c:numRef>
          </c:xVal>
          <c:yVal>
            <c:numRef>
              <c:f>'200K'!$H$10:$H$199</c:f>
              <c:numCache>
                <c:formatCode>General</c:formatCode>
                <c:ptCount val="190"/>
                <c:pt idx="2">
                  <c:v>79.913427167114</c:v>
                </c:pt>
                <c:pt idx="3">
                  <c:v>11.22443444188403</c:v>
                </c:pt>
                <c:pt idx="4">
                  <c:v>6.437422621645458</c:v>
                </c:pt>
                <c:pt idx="5">
                  <c:v>4.692646495595558</c:v>
                </c:pt>
                <c:pt idx="6">
                  <c:v>3.790492062082109</c:v>
                </c:pt>
                <c:pt idx="7">
                  <c:v>3.239860638807698</c:v>
                </c:pt>
                <c:pt idx="8">
                  <c:v>2.869114046368346</c:v>
                </c:pt>
                <c:pt idx="9">
                  <c:v>2.602665078677496</c:v>
                </c:pt>
                <c:pt idx="10">
                  <c:v>2.402044030329446</c:v>
                </c:pt>
                <c:pt idx="11">
                  <c:v>2.245611776992254</c:v>
                </c:pt>
                <c:pt idx="12">
                  <c:v>2.120266139518242</c:v>
                </c:pt>
                <c:pt idx="13">
                  <c:v>2.017611834508815</c:v>
                </c:pt>
                <c:pt idx="14">
                  <c:v>1.932022225532056</c:v>
                </c:pt>
                <c:pt idx="15">
                  <c:v>1.859585724625124</c:v>
                </c:pt>
                <c:pt idx="16">
                  <c:v>1.797499138287228</c:v>
                </c:pt>
                <c:pt idx="17">
                  <c:v>1.743701403205557</c:v>
                </c:pt>
                <c:pt idx="18">
                  <c:v>1.696643487365315</c:v>
                </c:pt>
                <c:pt idx="19">
                  <c:v>1.655138857930948</c:v>
                </c:pt>
                <c:pt idx="20">
                  <c:v>1.618263428828869</c:v>
                </c:pt>
                <c:pt idx="21">
                  <c:v>1.585286891270413</c:v>
                </c:pt>
                <c:pt idx="22">
                  <c:v>1.555624517692374</c:v>
                </c:pt>
                <c:pt idx="23">
                  <c:v>1.528802657802715</c:v>
                </c:pt>
                <c:pt idx="24">
                  <c:v>1.504433595828929</c:v>
                </c:pt>
                <c:pt idx="25">
                  <c:v>1.48219693554351</c:v>
                </c:pt>
                <c:pt idx="26">
                  <c:v>1.461825618851496</c:v>
                </c:pt>
                <c:pt idx="27">
                  <c:v>1.443095286695881</c:v>
                </c:pt>
                <c:pt idx="28">
                  <c:v>1.425816086384436</c:v>
                </c:pt>
                <c:pt idx="29">
                  <c:v>1.40982629366348</c:v>
                </c:pt>
                <c:pt idx="30">
                  <c:v>1.394987297558559</c:v>
                </c:pt>
                <c:pt idx="31">
                  <c:v>1.381179620178471</c:v>
                </c:pt>
                <c:pt idx="32">
                  <c:v>1.368299730760216</c:v>
                </c:pt>
                <c:pt idx="33">
                  <c:v>1.356257475133094</c:v>
                </c:pt>
                <c:pt idx="34">
                  <c:v>1.344973986337046</c:v>
                </c:pt>
                <c:pt idx="35">
                  <c:v>1.334379974578681</c:v>
                </c:pt>
                <c:pt idx="36">
                  <c:v>1.324414318596416</c:v>
                </c:pt>
                <c:pt idx="37">
                  <c:v>1.315022898270918</c:v>
                </c:pt>
                <c:pt idx="38">
                  <c:v>1.306157621653892</c:v>
                </c:pt>
                <c:pt idx="39">
                  <c:v>1.297775609690002</c:v>
                </c:pt>
                <c:pt idx="40">
                  <c:v>1.289838509622311</c:v>
                </c:pt>
                <c:pt idx="41">
                  <c:v>1.282311914010928</c:v>
                </c:pt>
                <c:pt idx="42">
                  <c:v>1.2751648669007</c:v>
                </c:pt>
                <c:pt idx="43">
                  <c:v>1.268369442270865</c:v>
                </c:pt>
                <c:pt idx="44">
                  <c:v>1.261900382727475</c:v>
                </c:pt>
                <c:pt idx="45">
                  <c:v>1.255734788636413</c:v>
                </c:pt>
                <c:pt idx="46">
                  <c:v>1.249851849675105</c:v>
                </c:pt>
                <c:pt idx="47">
                  <c:v>1.244232612205743</c:v>
                </c:pt>
                <c:pt idx="48">
                  <c:v>1.23885977701926</c:v>
                </c:pt>
                <c:pt idx="49">
                  <c:v>1.233717522926404</c:v>
                </c:pt>
                <c:pt idx="50">
                  <c:v>1.228791352425814</c:v>
                </c:pt>
                <c:pt idx="51">
                  <c:v>1.20697122720457</c:v>
                </c:pt>
                <c:pt idx="52">
                  <c:v>1.188942261936321</c:v>
                </c:pt>
                <c:pt idx="53">
                  <c:v>1.173796802795166</c:v>
                </c:pt>
                <c:pt idx="54">
                  <c:v>1.16089521960114</c:v>
                </c:pt>
                <c:pt idx="55">
                  <c:v>1.149773851842262</c:v>
                </c:pt>
                <c:pt idx="56">
                  <c:v>1.140088433542196</c:v>
                </c:pt>
                <c:pt idx="57">
                  <c:v>1.131578014032452</c:v>
                </c:pt>
                <c:pt idx="58">
                  <c:v>1.124041209004272</c:v>
                </c:pt>
                <c:pt idx="59">
                  <c:v>1.11732013264826</c:v>
                </c:pt>
                <c:pt idx="60">
                  <c:v>1.111289262022533</c:v>
                </c:pt>
                <c:pt idx="61">
                  <c:v>1.105847554001398</c:v>
                </c:pt>
                <c:pt idx="62">
                  <c:v>1.100912758320226</c:v>
                </c:pt>
                <c:pt idx="63">
                  <c:v>1.09641724489663</c:v>
                </c:pt>
                <c:pt idx="64">
                  <c:v>1.092304895181061</c:v>
                </c:pt>
                <c:pt idx="65">
                  <c:v>1.088528754007328</c:v>
                </c:pt>
                <c:pt idx="66">
                  <c:v>1.08504923346453</c:v>
                </c:pt>
                <c:pt idx="67">
                  <c:v>1.081832723146772</c:v>
                </c:pt>
                <c:pt idx="68">
                  <c:v>1.078850503445084</c:v>
                </c:pt>
                <c:pt idx="69">
                  <c:v>1.07607788751558</c:v>
                </c:pt>
                <c:pt idx="70">
                  <c:v>1.07349353770226</c:v>
                </c:pt>
                <c:pt idx="71">
                  <c:v>1.071078916400882</c:v>
                </c:pt>
                <c:pt idx="72">
                  <c:v>1.06881784150371</c:v>
                </c:pt>
                <c:pt idx="73">
                  <c:v>1.06669612390963</c:v>
                </c:pt>
                <c:pt idx="74">
                  <c:v>1.064701269957432</c:v>
                </c:pt>
                <c:pt idx="75">
                  <c:v>1.062822235612878</c:v>
                </c:pt>
                <c:pt idx="76">
                  <c:v>1.061049222206456</c:v>
                </c:pt>
                <c:pt idx="77">
                  <c:v>1.059373505754203</c:v>
                </c:pt>
                <c:pt idx="78">
                  <c:v>1.057787293593113</c:v>
                </c:pt>
                <c:pt idx="79">
                  <c:v>1.050977433899818</c:v>
                </c:pt>
                <c:pt idx="80">
                  <c:v>1.045603059553675</c:v>
                </c:pt>
                <c:pt idx="81">
                  <c:v>1.041253627323663</c:v>
                </c:pt>
                <c:pt idx="82">
                  <c:v>1.037661501052056</c:v>
                </c:pt>
                <c:pt idx="83">
                  <c:v>1.03464475474844</c:v>
                </c:pt>
                <c:pt idx="84">
                  <c:v>1.03207540828215</c:v>
                </c:pt>
                <c:pt idx="85">
                  <c:v>1.029860813502939</c:v>
                </c:pt>
                <c:pt idx="86">
                  <c:v>1.027932249510378</c:v>
                </c:pt>
                <c:pt idx="87">
                  <c:v>1.026237667328433</c:v>
                </c:pt>
                <c:pt idx="88">
                  <c:v>1.024736923474961</c:v>
                </c:pt>
                <c:pt idx="89">
                  <c:v>1.023398560245383</c:v>
                </c:pt>
                <c:pt idx="90">
                  <c:v>1.02219757721814</c:v>
                </c:pt>
                <c:pt idx="91">
                  <c:v>1.021113855355211</c:v>
                </c:pt>
                <c:pt idx="92">
                  <c:v>1.020131021123835</c:v>
                </c:pt>
                <c:pt idx="93">
                  <c:v>1.019235613679017</c:v>
                </c:pt>
                <c:pt idx="94">
                  <c:v>1.01841646479088</c:v>
                </c:pt>
                <c:pt idx="95">
                  <c:v>1.017664230704233</c:v>
                </c:pt>
                <c:pt idx="96">
                  <c:v>1.016971034204212</c:v>
                </c:pt>
                <c:pt idx="97">
                  <c:v>1.016330187763689</c:v>
                </c:pt>
                <c:pt idx="98">
                  <c:v>1.015735977124152</c:v>
                </c:pt>
                <c:pt idx="99">
                  <c:v>1.015183490460195</c:v>
                </c:pt>
                <c:pt idx="100">
                  <c:v>1.014668482306411</c:v>
                </c:pt>
                <c:pt idx="101">
                  <c:v>1.012541499539432</c:v>
                </c:pt>
                <c:pt idx="102">
                  <c:v>1.010953232466931</c:v>
                </c:pt>
                <c:pt idx="103">
                  <c:v>1.009722022019889</c:v>
                </c:pt>
                <c:pt idx="104">
                  <c:v>1.00873963132967</c:v>
                </c:pt>
                <c:pt idx="105">
                  <c:v>1.007937555815819</c:v>
                </c:pt>
                <c:pt idx="106">
                  <c:v>1.007270324301932</c:v>
                </c:pt>
                <c:pt idx="107">
                  <c:v>1.006706569007336</c:v>
                </c:pt>
                <c:pt idx="108">
                  <c:v>1.006223951135639</c:v>
                </c:pt>
                <c:pt idx="109">
                  <c:v>1.005806130311037</c:v>
                </c:pt>
                <c:pt idx="110">
                  <c:v>1.00544087786826</c:v>
                </c:pt>
                <c:pt idx="111">
                  <c:v>1.005118860116716</c:v>
                </c:pt>
                <c:pt idx="112">
                  <c:v>1.004832829528137</c:v>
                </c:pt>
                <c:pt idx="113">
                  <c:v>1.004577072737583</c:v>
                </c:pt>
                <c:pt idx="114">
                  <c:v>1.004347025005766</c:v>
                </c:pt>
                <c:pt idx="115">
                  <c:v>1.004138995380822</c:v>
                </c:pt>
                <c:pt idx="116">
                  <c:v>1.003949967170479</c:v>
                </c:pt>
                <c:pt idx="117">
                  <c:v>1.003777450700437</c:v>
                </c:pt>
                <c:pt idx="118">
                  <c:v>1.003619373042732</c:v>
                </c:pt>
                <c:pt idx="119">
                  <c:v>1.003473994319435</c:v>
                </c:pt>
                <c:pt idx="120">
                  <c:v>1.003339843398167</c:v>
                </c:pt>
                <c:pt idx="121">
                  <c:v>1.00321566793256</c:v>
                </c:pt>
                <c:pt idx="122">
                  <c:v>1.003100395148112</c:v>
                </c:pt>
                <c:pt idx="123">
                  <c:v>1.002993100770416</c:v>
                </c:pt>
                <c:pt idx="124">
                  <c:v>1.002892984189288</c:v>
                </c:pt>
                <c:pt idx="125">
                  <c:v>1.002799348445973</c:v>
                </c:pt>
                <c:pt idx="126">
                  <c:v>1.002711583984948</c:v>
                </c:pt>
                <c:pt idx="127">
                  <c:v>1.002551590347321</c:v>
                </c:pt>
                <c:pt idx="128">
                  <c:v>1.002409425198997</c:v>
                </c:pt>
                <c:pt idx="129">
                  <c:v>1.002282265804711</c:v>
                </c:pt>
                <c:pt idx="130">
                  <c:v>1.00216785544475</c:v>
                </c:pt>
                <c:pt idx="131">
                  <c:v>1.001970311362955</c:v>
                </c:pt>
                <c:pt idx="132">
                  <c:v>1.001805762678206</c:v>
                </c:pt>
                <c:pt idx="133">
                  <c:v>1.001666579834401</c:v>
                </c:pt>
                <c:pt idx="134">
                  <c:v>1.001547317197058</c:v>
                </c:pt>
                <c:pt idx="135">
                  <c:v>1.001443983817935</c:v>
                </c:pt>
                <c:pt idx="136">
                  <c:v>1.001353588107067</c:v>
                </c:pt>
                <c:pt idx="137">
                  <c:v>1.001273843454455</c:v>
                </c:pt>
                <c:pt idx="138">
                  <c:v>1.001202972119526</c:v>
                </c:pt>
                <c:pt idx="139">
                  <c:v>1.00113957113494</c:v>
                </c:pt>
                <c:pt idx="140">
                  <c:v>1.001082518491517</c:v>
                </c:pt>
                <c:pt idx="141">
                  <c:v>1.001030906160655</c:v>
                </c:pt>
                <c:pt idx="142">
                  <c:v>1.000983991404921</c:v>
                </c:pt>
                <c:pt idx="143">
                  <c:v>1.000941160804591</c:v>
                </c:pt>
                <c:pt idx="144">
                  <c:v>1.000901903287282</c:v>
                </c:pt>
                <c:pt idx="145">
                  <c:v>1.000865789637209</c:v>
                </c:pt>
                <c:pt idx="146">
                  <c:v>1.000832456737793</c:v>
                </c:pt>
                <c:pt idx="147">
                  <c:v>1.000801595319289</c:v>
                </c:pt>
                <c:pt idx="148">
                  <c:v>1.000772940334354</c:v>
                </c:pt>
                <c:pt idx="149">
                  <c:v>1.000746263326662</c:v>
                </c:pt>
                <c:pt idx="150">
                  <c:v>1.000721366327119</c:v>
                </c:pt>
                <c:pt idx="151">
                  <c:v>1.000618237462022</c:v>
                </c:pt>
                <c:pt idx="152">
                  <c:v>1.000540907564642</c:v>
                </c:pt>
                <c:pt idx="153">
                  <c:v>1.000480772013068</c:v>
                </c:pt>
                <c:pt idx="154">
                  <c:v>1.000432669822761</c:v>
                </c:pt>
                <c:pt idx="155">
                  <c:v>1.000393317617432</c:v>
                </c:pt>
                <c:pt idx="156">
                  <c:v>1.0003605269535</c:v>
                </c:pt>
                <c:pt idx="157">
                  <c:v>1.000332783023804</c:v>
                </c:pt>
                <c:pt idx="158">
                  <c:v>1.000309003983875</c:v>
                </c:pt>
                <c:pt idx="159">
                  <c:v>1.000288396581041</c:v>
                </c:pt>
                <c:pt idx="160">
                  <c:v>1.000270365940204</c:v>
                </c:pt>
                <c:pt idx="161">
                  <c:v>1.000254457199663</c:v>
                </c:pt>
                <c:pt idx="162">
                  <c:v>1.000240316607274</c:v>
                </c:pt>
                <c:pt idx="163">
                  <c:v>1.000227664905394</c:v>
                </c:pt>
                <c:pt idx="164">
                  <c:v>1.000216278702422</c:v>
                </c:pt>
                <c:pt idx="165">
                  <c:v>1.000205977168067</c:v>
                </c:pt>
                <c:pt idx="166">
                  <c:v>1.000196612358035</c:v>
                </c:pt>
                <c:pt idx="167">
                  <c:v>1.00018806206329</c:v>
                </c:pt>
                <c:pt idx="168">
                  <c:v>1.000180224447378</c:v>
                </c:pt>
                <c:pt idx="169">
                  <c:v>1.000173013971063</c:v>
                </c:pt>
                <c:pt idx="170">
                  <c:v>1.000166358257622</c:v>
                </c:pt>
                <c:pt idx="171">
                  <c:v>1.000160195654874</c:v>
                </c:pt>
                <c:pt idx="172">
                  <c:v>1.000154473319725</c:v>
                </c:pt>
                <c:pt idx="173">
                  <c:v>1.000149145699091</c:v>
                </c:pt>
                <c:pt idx="174">
                  <c:v>1.000144173314683</c:v>
                </c:pt>
                <c:pt idx="175">
                  <c:v>1.000135161019333</c:v>
                </c:pt>
                <c:pt idx="176">
                  <c:v>1.00012720915606</c:v>
                </c:pt>
                <c:pt idx="177">
                  <c:v>1.000120140960676</c:v>
                </c:pt>
                <c:pt idx="178">
                  <c:v>1.000113816887593</c:v>
                </c:pt>
                <c:pt idx="179">
                  <c:v>1.000108125303968</c:v>
                </c:pt>
                <c:pt idx="180">
                  <c:v>1.000102975842985</c:v>
                </c:pt>
                <c:pt idx="181">
                  <c:v>1.000098294570101</c:v>
                </c:pt>
                <c:pt idx="182">
                  <c:v>1.000094020410404</c:v>
                </c:pt>
                <c:pt idx="183">
                  <c:v>1.000090102469237</c:v>
                </c:pt>
                <c:pt idx="184">
                  <c:v>1.000086497995935</c:v>
                </c:pt>
                <c:pt idx="185">
                  <c:v>1.000083170817514</c:v>
                </c:pt>
                <c:pt idx="186">
                  <c:v>1.000080090120469</c:v>
                </c:pt>
                <c:pt idx="187">
                  <c:v>1.00007722949363</c:v>
                </c:pt>
                <c:pt idx="188">
                  <c:v>1.000074566169073</c:v>
                </c:pt>
                <c:pt idx="189">
                  <c:v>1.000072080414862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'200K'!$J$9</c:f>
              <c:strCache>
                <c:ptCount val="1"/>
                <c:pt idx="0">
                  <c:v>PV/nRT: SO2</c:v>
                </c:pt>
              </c:strCache>
            </c:strRef>
          </c:tx>
          <c:xVal>
            <c:numRef>
              <c:f>'200K'!$I$10:$I$199</c:f>
              <c:numCache>
                <c:formatCode>General</c:formatCode>
                <c:ptCount val="190"/>
                <c:pt idx="19">
                  <c:v>8012.667846060166</c:v>
                </c:pt>
                <c:pt idx="20">
                  <c:v>2644.902319902321</c:v>
                </c:pt>
                <c:pt idx="21">
                  <c:v>1164.351554601072</c:v>
                </c:pt>
                <c:pt idx="22">
                  <c:v>509.9839455170154</c:v>
                </c:pt>
                <c:pt idx="23">
                  <c:v>162.0855861519767</c:v>
                </c:pt>
                <c:pt idx="73">
                  <c:v>1.116057702198155</c:v>
                </c:pt>
                <c:pt idx="74">
                  <c:v>2.276158332398175</c:v>
                </c:pt>
                <c:pt idx="75">
                  <c:v>3.313630502661127</c:v>
                </c:pt>
                <c:pt idx="76">
                  <c:v>4.242522127968868</c:v>
                </c:pt>
                <c:pt idx="77">
                  <c:v>5.075031168563576</c:v>
                </c:pt>
                <c:pt idx="78">
                  <c:v>5.821782970550572</c:v>
                </c:pt>
                <c:pt idx="79">
                  <c:v>8.55711491730866</c:v>
                </c:pt>
                <c:pt idx="80">
                  <c:v>10.15395906590929</c:v>
                </c:pt>
                <c:pt idx="81">
                  <c:v>11.06508239349986</c:v>
                </c:pt>
                <c:pt idx="82">
                  <c:v>11.55020683622331</c:v>
                </c:pt>
                <c:pt idx="83">
                  <c:v>11.76472820975316</c:v>
                </c:pt>
                <c:pt idx="84">
                  <c:v>11.80484844487791</c:v>
                </c:pt>
                <c:pt idx="85">
                  <c:v>11.7317996527177</c:v>
                </c:pt>
                <c:pt idx="86">
                  <c:v>11.58544372949276</c:v>
                </c:pt>
                <c:pt idx="87">
                  <c:v>11.39220400802295</c:v>
                </c:pt>
                <c:pt idx="88">
                  <c:v>11.16984484049424</c:v>
                </c:pt>
                <c:pt idx="89">
                  <c:v>10.93043422518825</c:v>
                </c:pt>
                <c:pt idx="90">
                  <c:v>10.68222584884066</c:v>
                </c:pt>
                <c:pt idx="91">
                  <c:v>10.43088062754858</c:v>
                </c:pt>
                <c:pt idx="92">
                  <c:v>10.18027463318943</c:v>
                </c:pt>
                <c:pt idx="93">
                  <c:v>9.933042387230265</c:v>
                </c:pt>
                <c:pt idx="94">
                  <c:v>9.690947568970809</c:v>
                </c:pt>
                <c:pt idx="95">
                  <c:v>9.455139224556816</c:v>
                </c:pt>
                <c:pt idx="96">
                  <c:v>9.226330837573762</c:v>
                </c:pt>
                <c:pt idx="97">
                  <c:v>9.004926709287758</c:v>
                </c:pt>
                <c:pt idx="98">
                  <c:v>8.791111898899059</c:v>
                </c:pt>
                <c:pt idx="99">
                  <c:v>8.584916679922628</c:v>
                </c:pt>
                <c:pt idx="100">
                  <c:v>8.38626299569914</c:v>
                </c:pt>
                <c:pt idx="101">
                  <c:v>7.499350627003594</c:v>
                </c:pt>
                <c:pt idx="102">
                  <c:v>6.766450525817536</c:v>
                </c:pt>
                <c:pt idx="103">
                  <c:v>6.156196609682625</c:v>
                </c:pt>
                <c:pt idx="104">
                  <c:v>5.642610243734755</c:v>
                </c:pt>
                <c:pt idx="105">
                  <c:v>5.205597886469272</c:v>
                </c:pt>
                <c:pt idx="106">
                  <c:v>4.829854480997826</c:v>
                </c:pt>
                <c:pt idx="107">
                  <c:v>4.503697418145191</c:v>
                </c:pt>
                <c:pt idx="108">
                  <c:v>4.218132156789956</c:v>
                </c:pt>
                <c:pt idx="109">
                  <c:v>3.966157815536375</c:v>
                </c:pt>
                <c:pt idx="110">
                  <c:v>3.7422624719802</c:v>
                </c:pt>
                <c:pt idx="111">
                  <c:v>3.542057384045288</c:v>
                </c:pt>
                <c:pt idx="112">
                  <c:v>3.362010475007087</c:v>
                </c:pt>
                <c:pt idx="113">
                  <c:v>3.199250404053569</c:v>
                </c:pt>
                <c:pt idx="114">
                  <c:v>3.051421022566368</c:v>
                </c:pt>
                <c:pt idx="115">
                  <c:v>2.916572080196953</c:v>
                </c:pt>
                <c:pt idx="116">
                  <c:v>2.793076263810111</c:v>
                </c:pt>
                <c:pt idx="117">
                  <c:v>2.67956556467629</c:v>
                </c:pt>
                <c:pt idx="118">
                  <c:v>2.574881982159829</c:v>
                </c:pt>
                <c:pt idx="119">
                  <c:v>2.47803897148688</c:v>
                </c:pt>
                <c:pt idx="120">
                  <c:v>2.388191023934834</c:v>
                </c:pt>
                <c:pt idx="121">
                  <c:v>2.304609461558862</c:v>
                </c:pt>
                <c:pt idx="122">
                  <c:v>2.226663024122265</c:v>
                </c:pt>
                <c:pt idx="123">
                  <c:v>2.153802183340957</c:v>
                </c:pt>
                <c:pt idx="124">
                  <c:v>2.085546379877467</c:v>
                </c:pt>
                <c:pt idx="125">
                  <c:v>2.021473569901522</c:v>
                </c:pt>
                <c:pt idx="126">
                  <c:v>1.961211610011279</c:v>
                </c:pt>
                <c:pt idx="127">
                  <c:v>1.850839507564744</c:v>
                </c:pt>
                <c:pt idx="128">
                  <c:v>1.752207521659228</c:v>
                </c:pt>
                <c:pt idx="129">
                  <c:v>1.663540173268322</c:v>
                </c:pt>
                <c:pt idx="130">
                  <c:v>1.583402230571501</c:v>
                </c:pt>
                <c:pt idx="131">
                  <c:v>1.444229289174517</c:v>
                </c:pt>
                <c:pt idx="132">
                  <c:v>1.327523230169176</c:v>
                </c:pt>
                <c:pt idx="133">
                  <c:v>1.228254484773212</c:v>
                </c:pt>
                <c:pt idx="134">
                  <c:v>1.142789383049277</c:v>
                </c:pt>
                <c:pt idx="135">
                  <c:v>1.068437639498215</c:v>
                </c:pt>
                <c:pt idx="136">
                  <c:v>1.003165039378555</c:v>
                </c:pt>
                <c:pt idx="137">
                  <c:v>0.945405041876304</c:v>
                </c:pt>
                <c:pt idx="138">
                  <c:v>0.893931745780911</c:v>
                </c:pt>
                <c:pt idx="139">
                  <c:v>0.847772111542581</c:v>
                </c:pt>
                <c:pt idx="140">
                  <c:v>0.806143985701707</c:v>
                </c:pt>
                <c:pt idx="141">
                  <c:v>0.768411495400001</c:v>
                </c:pt>
                <c:pt idx="142">
                  <c:v>0.734052388507351</c:v>
                </c:pt>
                <c:pt idx="143">
                  <c:v>0.702633747621471</c:v>
                </c:pt>
                <c:pt idx="144">
                  <c:v>0.673793676380357</c:v>
                </c:pt>
                <c:pt idx="145">
                  <c:v>0.647227312491681</c:v>
                </c:pt>
                <c:pt idx="146">
                  <c:v>0.622676020338087</c:v>
                </c:pt>
                <c:pt idx="147">
                  <c:v>0.599918950849919</c:v>
                </c:pt>
                <c:pt idx="148">
                  <c:v>0.578766385112816</c:v>
                </c:pt>
                <c:pt idx="149">
                  <c:v>0.559054436946318</c:v>
                </c:pt>
                <c:pt idx="150">
                  <c:v>0.540640801467171</c:v>
                </c:pt>
                <c:pt idx="151">
                  <c:v>0.464193038534658</c:v>
                </c:pt>
                <c:pt idx="152">
                  <c:v>0.40668517841013</c:v>
                </c:pt>
                <c:pt idx="153">
                  <c:v>0.361854884078628</c:v>
                </c:pt>
                <c:pt idx="154">
                  <c:v>0.325926409653762</c:v>
                </c:pt>
                <c:pt idx="155">
                  <c:v>0.296487910461106</c:v>
                </c:pt>
                <c:pt idx="156">
                  <c:v>0.271926625000491</c:v>
                </c:pt>
                <c:pt idx="157">
                  <c:v>0.251123262259199</c:v>
                </c:pt>
                <c:pt idx="158">
                  <c:v>0.233276678706409</c:v>
                </c:pt>
                <c:pt idx="159">
                  <c:v>0.217798342388375</c:v>
                </c:pt>
                <c:pt idx="160">
                  <c:v>0.204246192566882</c:v>
                </c:pt>
                <c:pt idx="161">
                  <c:v>0.19228174312018</c:v>
                </c:pt>
                <c:pt idx="162">
                  <c:v>0.181641427151382</c:v>
                </c:pt>
                <c:pt idx="163">
                  <c:v>0.172116956166482</c:v>
                </c:pt>
                <c:pt idx="164">
                  <c:v>0.163541550193289</c:v>
                </c:pt>
                <c:pt idx="165">
                  <c:v>0.155780088624113</c:v>
                </c:pt>
                <c:pt idx="166">
                  <c:v>0.148721938387539</c:v>
                </c:pt>
                <c:pt idx="167">
                  <c:v>0.142275647173011</c:v>
                </c:pt>
                <c:pt idx="168">
                  <c:v>0.136364959371983</c:v>
                </c:pt>
                <c:pt idx="169">
                  <c:v>0.130925785444048</c:v>
                </c:pt>
                <c:pt idx="170">
                  <c:v>0.125903868728312</c:v>
                </c:pt>
                <c:pt idx="171">
                  <c:v>0.121252969363152</c:v>
                </c:pt>
                <c:pt idx="172">
                  <c:v>0.116933436369419</c:v>
                </c:pt>
                <c:pt idx="173">
                  <c:v>0.112911074434724</c:v>
                </c:pt>
                <c:pt idx="174">
                  <c:v>0.109156236799848</c:v>
                </c:pt>
                <c:pt idx="175">
                  <c:v>0.102349035400747</c:v>
                </c:pt>
                <c:pt idx="176">
                  <c:v>0.0963410133937675</c:v>
                </c:pt>
                <c:pt idx="177">
                  <c:v>0.0909992367293928</c:v>
                </c:pt>
                <c:pt idx="178">
                  <c:v>0.0862187051185536</c:v>
                </c:pt>
                <c:pt idx="179">
                  <c:v>0.0819153810263232</c:v>
                </c:pt>
                <c:pt idx="180">
                  <c:v>0.0780212069984975</c:v>
                </c:pt>
                <c:pt idx="181">
                  <c:v>0.0744804796971872</c:v>
                </c:pt>
                <c:pt idx="182">
                  <c:v>0.0712471683749707</c:v>
                </c:pt>
                <c:pt idx="183">
                  <c:v>0.0682829027358894</c:v>
                </c:pt>
                <c:pt idx="184">
                  <c:v>0.0655554430223133</c:v>
                </c:pt>
                <c:pt idx="185">
                  <c:v>0.0630375026756027</c:v>
                </c:pt>
                <c:pt idx="186">
                  <c:v>0.0607058322831466</c:v>
                </c:pt>
                <c:pt idx="187">
                  <c:v>0.0585404995732501</c:v>
                </c:pt>
                <c:pt idx="188">
                  <c:v>0.0565243181940557</c:v>
                </c:pt>
                <c:pt idx="189">
                  <c:v>0.0546423906013958</c:v>
                </c:pt>
              </c:numCache>
            </c:numRef>
          </c:xVal>
          <c:yVal>
            <c:numRef>
              <c:f>'200K'!$J$10:$J$199</c:f>
              <c:numCache>
                <c:formatCode>General</c:formatCode>
                <c:ptCount val="190"/>
                <c:pt idx="19">
                  <c:v>28.31676426221604</c:v>
                </c:pt>
                <c:pt idx="20">
                  <c:v>9.669396733739903</c:v>
                </c:pt>
                <c:pt idx="21">
                  <c:v>4.398598366150773</c:v>
                </c:pt>
                <c:pt idx="22">
                  <c:v>1.98872608536979</c:v>
                </c:pt>
                <c:pt idx="23">
                  <c:v>0.65181871106693</c:v>
                </c:pt>
                <c:pt idx="73">
                  <c:v>0.0238008893352032</c:v>
                </c:pt>
                <c:pt idx="74">
                  <c:v>0.0499279185756363</c:v>
                </c:pt>
                <c:pt idx="75">
                  <c:v>0.074704075431673</c:v>
                </c:pt>
                <c:pt idx="76">
                  <c:v>0.0982304660387625</c:v>
                </c:pt>
                <c:pt idx="77">
                  <c:v>0.120598474027528</c:v>
                </c:pt>
                <c:pt idx="78">
                  <c:v>0.141890884000745</c:v>
                </c:pt>
                <c:pt idx="79">
                  <c:v>0.234627206482385</c:v>
                </c:pt>
                <c:pt idx="80">
                  <c:v>0.309345572322365</c:v>
                </c:pt>
                <c:pt idx="81">
                  <c:v>0.370813753133373</c:v>
                </c:pt>
                <c:pt idx="82">
                  <c:v>0.422259572369851</c:v>
                </c:pt>
                <c:pt idx="83">
                  <c:v>0.465944024880548</c:v>
                </c:pt>
                <c:pt idx="84">
                  <c:v>0.503497069913145</c:v>
                </c:pt>
                <c:pt idx="85">
                  <c:v>0.536122942940426</c:v>
                </c:pt>
                <c:pt idx="86">
                  <c:v>0.564730379209981</c:v>
                </c:pt>
                <c:pt idx="87">
                  <c:v>0.590017877578571</c:v>
                </c:pt>
                <c:pt idx="88">
                  <c:v>0.612531096541849</c:v>
                </c:pt>
                <c:pt idx="89">
                  <c:v>0.632702444182844</c:v>
                </c:pt>
                <c:pt idx="90">
                  <c:v>0.650878981771914</c:v>
                </c:pt>
                <c:pt idx="91">
                  <c:v>0.667342472515599</c:v>
                </c:pt>
                <c:pt idx="92">
                  <c:v>0.682324037077039</c:v>
                </c:pt>
                <c:pt idx="93">
                  <c:v>0.696015034445211</c:v>
                </c:pt>
                <c:pt idx="94">
                  <c:v>0.708575254860162</c:v>
                </c:pt>
                <c:pt idx="95">
                  <c:v>0.720139168333903</c:v>
                </c:pt>
                <c:pt idx="96">
                  <c:v>0.730820746334748</c:v>
                </c:pt>
                <c:pt idx="97">
                  <c:v>0.740717222613848</c:v>
                </c:pt>
                <c:pt idx="98">
                  <c:v>0.749912055718906</c:v>
                </c:pt>
                <c:pt idx="99">
                  <c:v>0.758477284053608</c:v>
                </c:pt>
                <c:pt idx="100">
                  <c:v>0.766475413937894</c:v>
                </c:pt>
                <c:pt idx="101">
                  <c:v>0.799650475094826</c:v>
                </c:pt>
                <c:pt idx="102">
                  <c:v>0.824573546894655</c:v>
                </c:pt>
                <c:pt idx="103">
                  <c:v>0.843982596379838</c:v>
                </c:pt>
                <c:pt idx="104">
                  <c:v>0.85952507977924</c:v>
                </c:pt>
                <c:pt idx="105">
                  <c:v>0.872251656579972</c:v>
                </c:pt>
                <c:pt idx="106">
                  <c:v>0.882863968010814</c:v>
                </c:pt>
                <c:pt idx="107">
                  <c:v>0.891848440712398</c:v>
                </c:pt>
                <c:pt idx="108">
                  <c:v>0.899552921567441</c:v>
                </c:pt>
                <c:pt idx="109">
                  <c:v>0.906232744836791</c:v>
                </c:pt>
                <c:pt idx="110">
                  <c:v>0.912079569090958</c:v>
                </c:pt>
                <c:pt idx="111">
                  <c:v>0.917240061064616</c:v>
                </c:pt>
                <c:pt idx="112">
                  <c:v>0.921828365679496</c:v>
                </c:pt>
                <c:pt idx="113">
                  <c:v>0.925934646554622</c:v>
                </c:pt>
                <c:pt idx="114">
                  <c:v>0.929631069512055</c:v>
                </c:pt>
                <c:pt idx="115">
                  <c:v>0.932976079760785</c:v>
                </c:pt>
                <c:pt idx="116">
                  <c:v>0.936017514681673</c:v>
                </c:pt>
                <c:pt idx="117">
                  <c:v>0.938794905976643</c:v>
                </c:pt>
                <c:pt idx="118">
                  <c:v>0.94134120722392</c:v>
                </c:pt>
                <c:pt idx="119">
                  <c:v>0.943684107469717</c:v>
                </c:pt>
                <c:pt idx="120">
                  <c:v>0.945847042138461</c:v>
                </c:pt>
                <c:pt idx="121">
                  <c:v>0.947849979619932</c:v>
                </c:pt>
                <c:pt idx="122">
                  <c:v>0.949710039535453</c:v>
                </c:pt>
                <c:pt idx="123">
                  <c:v>0.951441983257491</c:v>
                </c:pt>
                <c:pt idx="124">
                  <c:v>0.953058606451438</c:v>
                </c:pt>
                <c:pt idx="125">
                  <c:v>0.954571055735852</c:v>
                </c:pt>
                <c:pt idx="126">
                  <c:v>0.955989086040107</c:v>
                </c:pt>
                <c:pt idx="127">
                  <c:v>0.958575177571309</c:v>
                </c:pt>
                <c:pt idx="128">
                  <c:v>0.960874219774132</c:v>
                </c:pt>
                <c:pt idx="129">
                  <c:v>0.962931491960094</c:v>
                </c:pt>
                <c:pt idx="130">
                  <c:v>0.964783226036742</c:v>
                </c:pt>
                <c:pt idx="131">
                  <c:v>0.967982097301955</c:v>
                </c:pt>
                <c:pt idx="132">
                  <c:v>0.970648230686699</c:v>
                </c:pt>
                <c:pt idx="133">
                  <c:v>0.972904478555433</c:v>
                </c:pt>
                <c:pt idx="134">
                  <c:v>0.974838615810985</c:v>
                </c:pt>
                <c:pt idx="135">
                  <c:v>0.976515025132417</c:v>
                </c:pt>
                <c:pt idx="136">
                  <c:v>0.977982002806293</c:v>
                </c:pt>
                <c:pt idx="137">
                  <c:v>0.979276487441943</c:v>
                </c:pt>
                <c:pt idx="138">
                  <c:v>0.980427213262028</c:v>
                </c:pt>
                <c:pt idx="139">
                  <c:v>0.981456868103158</c:v>
                </c:pt>
                <c:pt idx="140">
                  <c:v>0.982383604315997</c:v>
                </c:pt>
                <c:pt idx="141">
                  <c:v>0.983222118169633</c:v>
                </c:pt>
                <c:pt idx="142">
                  <c:v>0.983984434996449</c:v>
                </c:pt>
                <c:pt idx="143">
                  <c:v>0.984680489598698</c:v>
                </c:pt>
                <c:pt idx="144">
                  <c:v>0.985318561609102</c:v>
                </c:pt>
                <c:pt idx="145">
                  <c:v>0.985905606403365</c:v>
                </c:pt>
                <c:pt idx="146">
                  <c:v>0.986447509675255</c:v>
                </c:pt>
                <c:pt idx="147">
                  <c:v>0.986949285458677</c:v>
                </c:pt>
                <c:pt idx="148">
                  <c:v>0.98741523173037</c:v>
                </c:pt>
                <c:pt idx="149">
                  <c:v>0.987849053829102</c:v>
                </c:pt>
                <c:pt idx="150">
                  <c:v>0.988253963198582</c:v>
                </c:pt>
                <c:pt idx="151">
                  <c:v>0.989931534774131</c:v>
                </c:pt>
                <c:pt idx="152">
                  <c:v>0.991189808457543</c:v>
                </c:pt>
                <c:pt idx="153">
                  <c:v>0.992168522028898</c:v>
                </c:pt>
                <c:pt idx="154">
                  <c:v>0.992951528313922</c:v>
                </c:pt>
                <c:pt idx="155">
                  <c:v>0.993592193234271</c:v>
                </c:pt>
                <c:pt idx="156">
                  <c:v>0.994126096760265</c:v>
                </c:pt>
                <c:pt idx="157">
                  <c:v>0.994577872705819</c:v>
                </c:pt>
                <c:pt idx="158">
                  <c:v>0.994965117563285</c:v>
                </c:pt>
                <c:pt idx="159">
                  <c:v>0.99530073599367</c:v>
                </c:pt>
                <c:pt idx="160">
                  <c:v>0.995594406857822</c:v>
                </c:pt>
                <c:pt idx="161">
                  <c:v>0.995853531880043</c:v>
                </c:pt>
                <c:pt idx="162">
                  <c:v>0.996083868122372</c:v>
                </c:pt>
                <c:pt idx="163">
                  <c:v>0.996289960749193</c:v>
                </c:pt>
                <c:pt idx="164">
                  <c:v>0.99647544597422</c:v>
                </c:pt>
                <c:pt idx="165">
                  <c:v>0.996643267458678</c:v>
                </c:pt>
                <c:pt idx="166">
                  <c:v>0.996795833696645</c:v>
                </c:pt>
                <c:pt idx="167">
                  <c:v>0.996935134346589</c:v>
                </c:pt>
                <c:pt idx="168">
                  <c:v>0.997062827482207</c:v>
                </c:pt>
                <c:pt idx="169">
                  <c:v>0.997180305904584</c:v>
                </c:pt>
                <c:pt idx="170">
                  <c:v>0.997288748152607</c:v>
                </c:pt>
                <c:pt idx="171">
                  <c:v>0.997389158178495</c:v>
                </c:pt>
                <c:pt idx="172">
                  <c:v>0.997482396521977</c:v>
                </c:pt>
                <c:pt idx="173">
                  <c:v>0.997569205035038</c:v>
                </c:pt>
                <c:pt idx="174">
                  <c:v>0.997650226662025</c:v>
                </c:pt>
                <c:pt idx="175">
                  <c:v>0.997797079217619</c:v>
                </c:pt>
                <c:pt idx="176">
                  <c:v>0.997926655918869</c:v>
                </c:pt>
                <c:pt idx="177">
                  <c:v>0.99804183593046</c:v>
                </c:pt>
                <c:pt idx="178">
                  <c:v>0.998144892305946</c:v>
                </c:pt>
                <c:pt idx="179">
                  <c:v>0.998237643508691</c:v>
                </c:pt>
                <c:pt idx="180">
                  <c:v>0.998321561642974</c:v>
                </c:pt>
                <c:pt idx="181">
                  <c:v>0.998397851168729</c:v>
                </c:pt>
                <c:pt idx="182">
                  <c:v>0.998467507082821</c:v>
                </c:pt>
                <c:pt idx="183">
                  <c:v>0.998531358555537</c:v>
                </c:pt>
                <c:pt idx="184">
                  <c:v>0.998590102094707</c:v>
                </c:pt>
                <c:pt idx="185">
                  <c:v>0.998644327056831</c:v>
                </c:pt>
                <c:pt idx="186">
                  <c:v>0.998694535489251</c:v>
                </c:pt>
                <c:pt idx="187">
                  <c:v>0.998741157720572</c:v>
                </c:pt>
                <c:pt idx="188">
                  <c:v>0.998784564725576</c:v>
                </c:pt>
                <c:pt idx="189">
                  <c:v>0.998825078017227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'200K'!$L$9</c:f>
              <c:strCache>
                <c:ptCount val="1"/>
                <c:pt idx="0">
                  <c:v>PV/nRT: CH4</c:v>
                </c:pt>
              </c:strCache>
            </c:strRef>
          </c:tx>
          <c:xVal>
            <c:numRef>
              <c:f>'200K'!$K$10:$K$199</c:f>
              <c:numCache>
                <c:formatCode>General</c:formatCode>
                <c:ptCount val="190"/>
                <c:pt idx="12">
                  <c:v>12514.47658402192</c:v>
                </c:pt>
                <c:pt idx="13">
                  <c:v>4065.422967863889</c:v>
                </c:pt>
                <c:pt idx="14">
                  <c:v>2179.591346153843</c:v>
                </c:pt>
                <c:pt idx="15">
                  <c:v>1379.444444444442</c:v>
                </c:pt>
                <c:pt idx="16">
                  <c:v>951.8124517622829</c:v>
                </c:pt>
                <c:pt idx="17">
                  <c:v>693.7522045855364</c:v>
                </c:pt>
                <c:pt idx="18">
                  <c:v>525.8588435374146</c:v>
                </c:pt>
                <c:pt idx="19">
                  <c:v>410.8902309280926</c:v>
                </c:pt>
                <c:pt idx="20">
                  <c:v>329.1860465116274</c:v>
                </c:pt>
                <c:pt idx="21">
                  <c:v>269.4638831078734</c:v>
                </c:pt>
                <c:pt idx="22">
                  <c:v>224.8345371462261</c:v>
                </c:pt>
                <c:pt idx="23">
                  <c:v>190.8848674836133</c:v>
                </c:pt>
                <c:pt idx="24">
                  <c:v>164.6781457681109</c:v>
                </c:pt>
                <c:pt idx="25">
                  <c:v>144.1986794717885</c:v>
                </c:pt>
                <c:pt idx="26">
                  <c:v>128.02701674277</c:v>
                </c:pt>
                <c:pt idx="27">
                  <c:v>115.141784195838</c:v>
                </c:pt>
                <c:pt idx="28">
                  <c:v>104.7944131095016</c:v>
                </c:pt>
                <c:pt idx="29">
                  <c:v>96.42751479289893</c:v>
                </c:pt>
                <c:pt idx="30">
                  <c:v>89.62029569892428</c:v>
                </c:pt>
                <c:pt idx="31">
                  <c:v>84.05122072624374</c:v>
                </c:pt>
                <c:pt idx="32">
                  <c:v>79.47196354269834</c:v>
                </c:pt>
                <c:pt idx="33">
                  <c:v>75.68891092282087</c:v>
                </c:pt>
                <c:pt idx="34">
                  <c:v>72.54982447158607</c:v>
                </c:pt>
                <c:pt idx="35">
                  <c:v>69.93408662900168</c:v>
                </c:pt>
                <c:pt idx="36">
                  <c:v>67.74547773833109</c:v>
                </c:pt>
                <c:pt idx="37">
                  <c:v>65.90676635355345</c:v>
                </c:pt>
                <c:pt idx="38">
                  <c:v>64.35561560150358</c:v>
                </c:pt>
                <c:pt idx="39">
                  <c:v>63.04145615655301</c:v>
                </c:pt>
                <c:pt idx="40">
                  <c:v>61.92307692307684</c:v>
                </c:pt>
                <c:pt idx="41">
                  <c:v>60.96675395118297</c:v>
                </c:pt>
                <c:pt idx="42">
                  <c:v>60.14478671152872</c:v>
                </c:pt>
                <c:pt idx="43">
                  <c:v>59.43434530059343</c:v>
                </c:pt>
                <c:pt idx="44">
                  <c:v>58.81655684314165</c:v>
                </c:pt>
                <c:pt idx="45">
                  <c:v>58.27577725304991</c:v>
                </c:pt>
                <c:pt idx="46">
                  <c:v>57.79900760882384</c:v>
                </c:pt>
                <c:pt idx="47">
                  <c:v>57.37542407171085</c:v>
                </c:pt>
                <c:pt idx="48">
                  <c:v>56.99599747893149</c:v>
                </c:pt>
                <c:pt idx="49">
                  <c:v>56.65318415471216</c:v>
                </c:pt>
                <c:pt idx="50">
                  <c:v>56.3406735751295</c:v>
                </c:pt>
                <c:pt idx="51">
                  <c:v>55.07491449975569</c:v>
                </c:pt>
                <c:pt idx="52">
                  <c:v>54.05181825816744</c:v>
                </c:pt>
                <c:pt idx="53">
                  <c:v>53.09701492537312</c:v>
                </c:pt>
                <c:pt idx="54">
                  <c:v>52.14350469283275</c:v>
                </c:pt>
                <c:pt idx="55">
                  <c:v>51.17048595242755</c:v>
                </c:pt>
                <c:pt idx="56">
                  <c:v>50.17654680919984</c:v>
                </c:pt>
                <c:pt idx="57">
                  <c:v>49.1676954112971</c:v>
                </c:pt>
                <c:pt idx="58">
                  <c:v>48.15203562340966</c:v>
                </c:pt>
                <c:pt idx="59">
                  <c:v>47.13748657357679</c:v>
                </c:pt>
                <c:pt idx="60">
                  <c:v>46.13090685222841</c:v>
                </c:pt>
                <c:pt idx="61">
                  <c:v>45.13785888549594</c:v>
                </c:pt>
                <c:pt idx="62">
                  <c:v>44.16265212981744</c:v>
                </c:pt>
                <c:pt idx="63">
                  <c:v>43.2084942084942</c:v>
                </c:pt>
                <c:pt idx="64">
                  <c:v>42.277670622337</c:v>
                </c:pt>
                <c:pt idx="65">
                  <c:v>41.37171796209355</c:v>
                </c:pt>
                <c:pt idx="66">
                  <c:v>40.49157690057472</c:v>
                </c:pt>
                <c:pt idx="67">
                  <c:v>39.637721313431</c:v>
                </c:pt>
                <c:pt idx="68">
                  <c:v>38.81026438569207</c:v>
                </c:pt>
                <c:pt idx="69">
                  <c:v>38.00904434627104</c:v>
                </c:pt>
                <c:pt idx="70">
                  <c:v>37.2336929563492</c:v>
                </c:pt>
                <c:pt idx="71">
                  <c:v>36.48368977186399</c:v>
                </c:pt>
                <c:pt idx="72">
                  <c:v>35.75840485826188</c:v>
                </c:pt>
                <c:pt idx="73">
                  <c:v>35.05713222789115</c:v>
                </c:pt>
                <c:pt idx="74">
                  <c:v>34.3791158750175</c:v>
                </c:pt>
                <c:pt idx="75">
                  <c:v>33.72356993218685</c:v>
                </c:pt>
                <c:pt idx="76">
                  <c:v>33.08969417362473</c:v>
                </c:pt>
                <c:pt idx="77">
                  <c:v>32.4766858451722</c:v>
                </c:pt>
                <c:pt idx="78">
                  <c:v>31.88374860022396</c:v>
                </c:pt>
                <c:pt idx="79">
                  <c:v>29.19340755293604</c:v>
                </c:pt>
                <c:pt idx="80">
                  <c:v>26.89676290463692</c:v>
                </c:pt>
                <c:pt idx="81">
                  <c:v>24.92002763511223</c:v>
                </c:pt>
                <c:pt idx="82">
                  <c:v>23.20441493180186</c:v>
                </c:pt>
                <c:pt idx="83">
                  <c:v>21.70354172026413</c:v>
                </c:pt>
                <c:pt idx="84">
                  <c:v>20.38077434260375</c:v>
                </c:pt>
                <c:pt idx="85">
                  <c:v>19.20701357466063</c:v>
                </c:pt>
                <c:pt idx="86">
                  <c:v>18.15896559693608</c:v>
                </c:pt>
                <c:pt idx="87">
                  <c:v>17.21782504175226</c:v>
                </c:pt>
                <c:pt idx="88">
                  <c:v>16.36827915176025</c:v>
                </c:pt>
                <c:pt idx="89">
                  <c:v>15.59775413191849</c:v>
                </c:pt>
                <c:pt idx="90">
                  <c:v>14.89584203928123</c:v>
                </c:pt>
                <c:pt idx="91">
                  <c:v>14.25386198959329</c:v>
                </c:pt>
                <c:pt idx="92">
                  <c:v>13.6645215961076</c:v>
                </c:pt>
                <c:pt idx="93">
                  <c:v>13.12165362719495</c:v>
                </c:pt>
                <c:pt idx="94">
                  <c:v>12.62000950570342</c:v>
                </c:pt>
                <c:pt idx="95">
                  <c:v>12.15509609012591</c:v>
                </c:pt>
                <c:pt idx="96">
                  <c:v>11.72304567113544</c:v>
                </c:pt>
                <c:pt idx="97">
                  <c:v>11.32051165812896</c:v>
                </c:pt>
                <c:pt idx="98">
                  <c:v>10.94458428818035</c:v>
                </c:pt>
                <c:pt idx="99">
                  <c:v>10.59272205656792</c:v>
                </c:pt>
                <c:pt idx="100">
                  <c:v>10.26269558056547</c:v>
                </c:pt>
                <c:pt idx="101">
                  <c:v>8.87870818430465</c:v>
                </c:pt>
                <c:pt idx="102">
                  <c:v>7.822948600040874</c:v>
                </c:pt>
                <c:pt idx="103">
                  <c:v>6.991220651604847</c:v>
                </c:pt>
                <c:pt idx="104">
                  <c:v>6.319146996581474</c:v>
                </c:pt>
                <c:pt idx="105">
                  <c:v>5.764831584705858</c:v>
                </c:pt>
                <c:pt idx="106">
                  <c:v>5.299844447450289</c:v>
                </c:pt>
                <c:pt idx="107">
                  <c:v>4.904218467029065</c:v>
                </c:pt>
                <c:pt idx="108">
                  <c:v>4.563520791864124</c:v>
                </c:pt>
                <c:pt idx="109">
                  <c:v>4.267060854553301</c:v>
                </c:pt>
                <c:pt idx="110">
                  <c:v>4.00675193318508</c:v>
                </c:pt>
                <c:pt idx="111">
                  <c:v>3.776364262023052</c:v>
                </c:pt>
                <c:pt idx="112">
                  <c:v>3.571021169244268</c:v>
                </c:pt>
                <c:pt idx="113">
                  <c:v>3.386850767657632</c:v>
                </c:pt>
                <c:pt idx="114">
                  <c:v>3.220739933833615</c:v>
                </c:pt>
                <c:pt idx="115">
                  <c:v>3.070157176405667</c:v>
                </c:pt>
                <c:pt idx="116">
                  <c:v>2.933022898553007</c:v>
                </c:pt>
                <c:pt idx="117">
                  <c:v>2.807612895567062</c:v>
                </c:pt>
                <c:pt idx="118">
                  <c:v>2.692485563687638</c:v>
                </c:pt>
                <c:pt idx="119">
                  <c:v>2.586426292047944</c:v>
                </c:pt>
                <c:pt idx="120">
                  <c:v>2.488404485502536</c:v>
                </c:pt>
                <c:pt idx="121">
                  <c:v>2.397539993874281</c:v>
                </c:pt>
                <c:pt idx="122">
                  <c:v>2.313076630640757</c:v>
                </c:pt>
                <c:pt idx="123">
                  <c:v>2.234361094051937</c:v>
                </c:pt>
                <c:pt idx="124">
                  <c:v>2.160826047309982</c:v>
                </c:pt>
                <c:pt idx="125">
                  <c:v>2.091976431028073</c:v>
                </c:pt>
                <c:pt idx="126">
                  <c:v>2.02737830989544</c:v>
                </c:pt>
                <c:pt idx="127">
                  <c:v>1.909453127467646</c:v>
                </c:pt>
                <c:pt idx="128">
                  <c:v>1.8044912348601</c:v>
                </c:pt>
                <c:pt idx="129">
                  <c:v>1.710466621277748</c:v>
                </c:pt>
                <c:pt idx="130">
                  <c:v>1.625754529385771</c:v>
                </c:pt>
                <c:pt idx="131">
                  <c:v>1.47923287091804</c:v>
                </c:pt>
                <c:pt idx="132">
                  <c:v>1.356937138293246</c:v>
                </c:pt>
                <c:pt idx="133">
                  <c:v>1.253318070216427</c:v>
                </c:pt>
                <c:pt idx="134">
                  <c:v>1.164400957270536</c:v>
                </c:pt>
                <c:pt idx="135">
                  <c:v>1.08726419383307</c:v>
                </c:pt>
                <c:pt idx="136">
                  <c:v>1.019712178319191</c:v>
                </c:pt>
                <c:pt idx="137">
                  <c:v>0.96006299842053</c:v>
                </c:pt>
                <c:pt idx="138">
                  <c:v>0.90700650559231</c:v>
                </c:pt>
                <c:pt idx="139">
                  <c:v>0.85950697921482</c:v>
                </c:pt>
                <c:pt idx="140">
                  <c:v>0.816734850079169</c:v>
                </c:pt>
                <c:pt idx="141">
                  <c:v>0.778017841610715</c:v>
                </c:pt>
                <c:pt idx="142">
                  <c:v>0.74280537771981</c:v>
                </c:pt>
                <c:pt idx="143">
                  <c:v>0.7106422366243</c:v>
                </c:pt>
                <c:pt idx="144">
                  <c:v>0.681148764776351</c:v>
                </c:pt>
                <c:pt idx="145">
                  <c:v>0.654005821165836</c:v>
                </c:pt>
                <c:pt idx="146">
                  <c:v>0.628943183166244</c:v>
                </c:pt>
                <c:pt idx="147">
                  <c:v>0.605730519691663</c:v>
                </c:pt>
                <c:pt idx="148">
                  <c:v>0.584170292045538</c:v>
                </c:pt>
                <c:pt idx="149">
                  <c:v>0.564092118700816</c:v>
                </c:pt>
                <c:pt idx="150">
                  <c:v>0.545348263522626</c:v>
                </c:pt>
                <c:pt idx="151">
                  <c:v>0.467651668267458</c:v>
                </c:pt>
                <c:pt idx="152">
                  <c:v>0.409333241255643</c:v>
                </c:pt>
                <c:pt idx="153">
                  <c:v>0.363947211026388</c:v>
                </c:pt>
                <c:pt idx="154">
                  <c:v>0.32762121415932</c:v>
                </c:pt>
                <c:pt idx="155">
                  <c:v>0.297888588643556</c:v>
                </c:pt>
                <c:pt idx="156">
                  <c:v>0.273103593063052</c:v>
                </c:pt>
                <c:pt idx="157">
                  <c:v>0.252126129332607</c:v>
                </c:pt>
                <c:pt idx="158">
                  <c:v>0.234141400683823</c:v>
                </c:pt>
                <c:pt idx="159">
                  <c:v>0.218551615054991</c:v>
                </c:pt>
                <c:pt idx="160">
                  <c:v>0.20490825150049</c:v>
                </c:pt>
                <c:pt idx="161">
                  <c:v>0.192868205878777</c:v>
                </c:pt>
                <c:pt idx="162">
                  <c:v>0.182164539235202</c:v>
                </c:pt>
                <c:pt idx="163">
                  <c:v>0.172586454316616</c:v>
                </c:pt>
                <c:pt idx="164">
                  <c:v>0.163965273437031</c:v>
                </c:pt>
                <c:pt idx="165">
                  <c:v>0.156164419051435</c:v>
                </c:pt>
                <c:pt idx="166">
                  <c:v>0.149072124546852</c:v>
                </c:pt>
                <c:pt idx="167">
                  <c:v>0.142596044999984</c:v>
                </c:pt>
                <c:pt idx="168">
                  <c:v>0.136659214182225</c:v>
                </c:pt>
                <c:pt idx="169">
                  <c:v>0.131196971148521</c:v>
                </c:pt>
                <c:pt idx="170">
                  <c:v>0.126154595558516</c:v>
                </c:pt>
                <c:pt idx="171">
                  <c:v>0.121485468113476</c:v>
                </c:pt>
                <c:pt idx="172">
                  <c:v>0.11714962491886</c:v>
                </c:pt>
                <c:pt idx="173">
                  <c:v>0.11311261074912</c:v>
                </c:pt>
                <c:pt idx="174">
                  <c:v>0.109344561514886</c:v>
                </c:pt>
                <c:pt idx="175">
                  <c:v>0.102514555529346</c:v>
                </c:pt>
                <c:pt idx="176">
                  <c:v>0.0964876335810561</c:v>
                </c:pt>
                <c:pt idx="177">
                  <c:v>0.091130018538976</c:v>
                </c:pt>
                <c:pt idx="178">
                  <c:v>0.0863360828772316</c:v>
                </c:pt>
                <c:pt idx="179">
                  <c:v>0.0820213145988241</c:v>
                </c:pt>
                <c:pt idx="180">
                  <c:v>0.0781172919907447</c:v>
                </c:pt>
                <c:pt idx="181">
                  <c:v>0.0745680283116085</c:v>
                </c:pt>
                <c:pt idx="182">
                  <c:v>0.0713272696472223</c:v>
                </c:pt>
                <c:pt idx="183">
                  <c:v>0.0683564680362789</c:v>
                </c:pt>
                <c:pt idx="184">
                  <c:v>0.0656232408620356</c:v>
                </c:pt>
                <c:pt idx="185">
                  <c:v>0.063100185639799</c:v>
                </c:pt>
                <c:pt idx="186">
                  <c:v>0.0607639580928174</c:v>
                </c:pt>
                <c:pt idx="187">
                  <c:v>0.0585945477166889</c:v>
                </c:pt>
                <c:pt idx="188">
                  <c:v>0.0565747031781785</c:v>
                </c:pt>
                <c:pt idx="189">
                  <c:v>0.0546894725980906</c:v>
                </c:pt>
              </c:numCache>
            </c:numRef>
          </c:xVal>
          <c:yVal>
            <c:numRef>
              <c:f>'200K'!$L$10:$L$199</c:f>
              <c:numCache>
                <c:formatCode>General</c:formatCode>
                <c:ptCount val="190"/>
                <c:pt idx="12">
                  <c:v>33.5508755603805</c:v>
                </c:pt>
                <c:pt idx="13">
                  <c:v>11.39467807224829</c:v>
                </c:pt>
                <c:pt idx="14">
                  <c:v>6.374627383340511</c:v>
                </c:pt>
                <c:pt idx="15">
                  <c:v>4.202548270912875</c:v>
                </c:pt>
                <c:pt idx="16">
                  <c:v>3.01573528464774</c:v>
                </c:pt>
                <c:pt idx="17">
                  <c:v>2.282635818158602</c:v>
                </c:pt>
                <c:pt idx="18">
                  <c:v>1.794302658913918</c:v>
                </c:pt>
                <c:pt idx="19">
                  <c:v>1.452085875812172</c:v>
                </c:pt>
                <c:pt idx="20">
                  <c:v>1.203458615080285</c:v>
                </c:pt>
                <c:pt idx="21">
                  <c:v>1.017960075108954</c:v>
                </c:pt>
                <c:pt idx="22">
                  <c:v>0.876761538956768</c:v>
                </c:pt>
                <c:pt idx="23">
                  <c:v>0.767633515349651</c:v>
                </c:pt>
                <c:pt idx="24">
                  <c:v>0.68231257081596</c:v>
                </c:pt>
                <c:pt idx="25">
                  <c:v>0.615032144956446</c:v>
                </c:pt>
                <c:pt idx="26">
                  <c:v>0.56165885970506</c:v>
                </c:pt>
                <c:pt idx="27">
                  <c:v>0.519162322111383</c:v>
                </c:pt>
                <c:pt idx="28">
                  <c:v>0.485277564972101</c:v>
                </c:pt>
                <c:pt idx="29">
                  <c:v>0.458283338645267</c:v>
                </c:pt>
                <c:pt idx="30">
                  <c:v>0.436852525951374</c:v>
                </c:pt>
                <c:pt idx="31">
                  <c:v>0.419948824003899</c:v>
                </c:pt>
                <c:pt idx="32">
                  <c:v>0.406753895782761</c:v>
                </c:pt>
                <c:pt idx="33">
                  <c:v>0.396615058454948</c:v>
                </c:pt>
                <c:pt idx="34">
                  <c:v>0.389007101724323</c:v>
                </c:pt>
                <c:pt idx="35">
                  <c:v>0.383504009054969</c:v>
                </c:pt>
                <c:pt idx="36">
                  <c:v>0.379757735311142</c:v>
                </c:pt>
                <c:pt idx="37">
                  <c:v>0.377482088547041</c:v>
                </c:pt>
                <c:pt idx="38">
                  <c:v>0.376440354481133</c:v>
                </c:pt>
                <c:pt idx="39">
                  <c:v>0.376435699691823</c:v>
                </c:pt>
                <c:pt idx="40">
                  <c:v>0.377303661485967</c:v>
                </c:pt>
                <c:pt idx="41">
                  <c:v>0.378906221241815</c:v>
                </c:pt>
                <c:pt idx="42">
                  <c:v>0.381127091030891</c:v>
                </c:pt>
                <c:pt idx="43">
                  <c:v>0.383867938207586</c:v>
                </c:pt>
                <c:pt idx="44">
                  <c:v>0.387045341156428</c:v>
                </c:pt>
                <c:pt idx="45">
                  <c:v>0.390588319390415</c:v>
                </c:pt>
                <c:pt idx="46">
                  <c:v>0.394436318071428</c:v>
                </c:pt>
                <c:pt idx="47">
                  <c:v>0.398537554483003</c:v>
                </c:pt>
                <c:pt idx="48">
                  <c:v>0.402847654615894</c:v>
                </c:pt>
                <c:pt idx="49">
                  <c:v>0.407328523656839</c:v>
                </c:pt>
                <c:pt idx="50">
                  <c:v>0.411947406106236</c:v>
                </c:pt>
                <c:pt idx="51">
                  <c:v>0.436250236715101</c:v>
                </c:pt>
                <c:pt idx="52">
                  <c:v>0.461080584702866</c:v>
                </c:pt>
                <c:pt idx="53">
                  <c:v>0.485288340166096</c:v>
                </c:pt>
                <c:pt idx="54">
                  <c:v>0.508345159081967</c:v>
                </c:pt>
                <c:pt idx="55">
                  <c:v>0.530037936382689</c:v>
                </c:pt>
                <c:pt idx="56">
                  <c:v>0.55031552678869</c:v>
                </c:pt>
                <c:pt idx="57">
                  <c:v>0.569209244951648</c:v>
                </c:pt>
                <c:pt idx="58">
                  <c:v>0.586790587660366</c:v>
                </c:pt>
                <c:pt idx="59">
                  <c:v>0.603148438974599</c:v>
                </c:pt>
                <c:pt idx="60">
                  <c:v>0.618376767456145</c:v>
                </c:pt>
                <c:pt idx="61">
                  <c:v>0.632568093082139</c:v>
                </c:pt>
                <c:pt idx="62">
                  <c:v>0.64581017006801</c:v>
                </c:pt>
                <c:pt idx="63">
                  <c:v>0.658184471857394</c:v>
                </c:pt>
                <c:pt idx="64">
                  <c:v>0.669765681319012</c:v>
                </c:pt>
                <c:pt idx="65">
                  <c:v>0.680621731036148</c:v>
                </c:pt>
                <c:pt idx="66">
                  <c:v>0.690814131864546</c:v>
                </c:pt>
                <c:pt idx="67">
                  <c:v>0.700398439001645</c:v>
                </c:pt>
                <c:pt idx="68">
                  <c:v>0.709424769419182</c:v>
                </c:pt>
                <c:pt idx="69">
                  <c:v>0.717938322407021</c:v>
                </c:pt>
                <c:pt idx="70">
                  <c:v>0.725979877286848</c:v>
                </c:pt>
                <c:pt idx="71">
                  <c:v>0.733586255466434</c:v>
                </c:pt>
                <c:pt idx="72">
                  <c:v>0.740790741640814</c:v>
                </c:pt>
                <c:pt idx="73">
                  <c:v>0.747623463305015</c:v>
                </c:pt>
                <c:pt idx="74">
                  <c:v>0.75411173013687</c:v>
                </c:pt>
                <c:pt idx="75">
                  <c:v>0.760280336029072</c:v>
                </c:pt>
                <c:pt idx="76">
                  <c:v>0.766151827076371</c:v>
                </c:pt>
                <c:pt idx="77">
                  <c:v>0.771746738948157</c:v>
                </c:pt>
                <c:pt idx="78">
                  <c:v>0.777083806975968</c:v>
                </c:pt>
                <c:pt idx="79">
                  <c:v>0.800452924617427</c:v>
                </c:pt>
                <c:pt idx="80">
                  <c:v>0.819423680984551</c:v>
                </c:pt>
                <c:pt idx="81">
                  <c:v>0.835121569541295</c:v>
                </c:pt>
                <c:pt idx="82">
                  <c:v>0.848321286807282</c:v>
                </c:pt>
                <c:pt idx="83">
                  <c:v>0.859572393259303</c:v>
                </c:pt>
                <c:pt idx="84">
                  <c:v>0.869275045078152</c:v>
                </c:pt>
                <c:pt idx="85">
                  <c:v>0.877727283755513</c:v>
                </c:pt>
                <c:pt idx="86">
                  <c:v>0.885155525076095</c:v>
                </c:pt>
                <c:pt idx="87">
                  <c:v>0.891734784638644</c:v>
                </c:pt>
                <c:pt idx="88">
                  <c:v>0.897602439470158</c:v>
                </c:pt>
                <c:pt idx="89">
                  <c:v>0.90286780558875</c:v>
                </c:pt>
                <c:pt idx="90">
                  <c:v>0.907618939756351</c:v>
                </c:pt>
                <c:pt idx="91">
                  <c:v>0.9119275584373</c:v>
                </c:pt>
                <c:pt idx="92">
                  <c:v>0.915852653894611</c:v>
                </c:pt>
                <c:pt idx="93">
                  <c:v>0.919443192254094</c:v>
                </c:pt>
                <c:pt idx="94">
                  <c:v>0.922740153963204</c:v>
                </c:pt>
                <c:pt idx="95">
                  <c:v>0.925778096067353</c:v>
                </c:pt>
                <c:pt idx="96">
                  <c:v>0.928586361959303</c:v>
                </c:pt>
                <c:pt idx="97">
                  <c:v>0.931190027935297</c:v>
                </c:pt>
                <c:pt idx="98">
                  <c:v>0.933610650953722</c:v>
                </c:pt>
                <c:pt idx="99">
                  <c:v>0.935866864612691</c:v>
                </c:pt>
                <c:pt idx="100">
                  <c:v>0.937974858082391</c:v>
                </c:pt>
                <c:pt idx="101">
                  <c:v>0.946730399861878</c:v>
                </c:pt>
                <c:pt idx="102">
                  <c:v>0.953320570319385</c:v>
                </c:pt>
                <c:pt idx="103">
                  <c:v>0.958460057647508</c:v>
                </c:pt>
                <c:pt idx="104">
                  <c:v>0.962580276106123</c:v>
                </c:pt>
                <c:pt idx="105">
                  <c:v>0.965957034970821</c:v>
                </c:pt>
                <c:pt idx="106">
                  <c:v>0.96877488071843</c:v>
                </c:pt>
                <c:pt idx="107">
                  <c:v>0.971161955754598</c:v>
                </c:pt>
                <c:pt idx="108">
                  <c:v>0.973210015325642</c:v>
                </c:pt>
                <c:pt idx="109">
                  <c:v>0.974986485777168</c:v>
                </c:pt>
                <c:pt idx="110">
                  <c:v>0.976542026123588</c:v>
                </c:pt>
                <c:pt idx="111">
                  <c:v>0.977915434657444</c:v>
                </c:pt>
                <c:pt idx="112">
                  <c:v>0.979136927955107</c:v>
                </c:pt>
                <c:pt idx="113">
                  <c:v>0.980230389128306</c:v>
                </c:pt>
                <c:pt idx="114">
                  <c:v>0.981214944502076</c:v>
                </c:pt>
                <c:pt idx="115">
                  <c:v>0.982106091648169</c:v>
                </c:pt>
                <c:pt idx="116">
                  <c:v>0.982916520962804</c:v>
                </c:pt>
                <c:pt idx="117">
                  <c:v>0.983656723708909</c:v>
                </c:pt>
                <c:pt idx="118">
                  <c:v>0.984335448581881</c:v>
                </c:pt>
                <c:pt idx="119">
                  <c:v>0.984960049067734</c:v>
                </c:pt>
                <c:pt idx="120">
                  <c:v>0.985536750899737</c:v>
                </c:pt>
                <c:pt idx="121">
                  <c:v>0.986070860263917</c:v>
                </c:pt>
                <c:pt idx="122">
                  <c:v>0.986566927521649</c:v>
                </c:pt>
                <c:pt idx="123">
                  <c:v>0.987028877155529</c:v>
                </c:pt>
                <c:pt idx="124">
                  <c:v>0.987460111797762</c:v>
                </c:pt>
                <c:pt idx="125">
                  <c:v>0.987863596177648</c:v>
                </c:pt>
                <c:pt idx="126">
                  <c:v>0.988241925369457</c:v>
                </c:pt>
                <c:pt idx="127">
                  <c:v>0.9889319755956</c:v>
                </c:pt>
                <c:pt idx="128">
                  <c:v>0.98954552240683</c:v>
                </c:pt>
                <c:pt idx="129">
                  <c:v>0.990094619920705</c:v>
                </c:pt>
                <c:pt idx="130">
                  <c:v>0.9905889162721</c:v>
                </c:pt>
                <c:pt idx="131">
                  <c:v>0.991442942974557</c:v>
                </c:pt>
                <c:pt idx="132">
                  <c:v>0.992154865922432</c:v>
                </c:pt>
                <c:pt idx="133">
                  <c:v>0.992757428272821</c:v>
                </c:pt>
                <c:pt idx="134">
                  <c:v>0.9932740313056</c:v>
                </c:pt>
                <c:pt idx="135">
                  <c:v>0.993721844229591</c:v>
                </c:pt>
                <c:pt idx="136">
                  <c:v>0.994113749275351</c:v>
                </c:pt>
                <c:pt idx="137">
                  <c:v>0.994459601093651</c:v>
                </c:pt>
                <c:pt idx="138">
                  <c:v>0.994767066820715</c:v>
                </c:pt>
                <c:pt idx="139">
                  <c:v>0.995042201138288</c:v>
                </c:pt>
                <c:pt idx="140">
                  <c:v>0.995289848987533</c:v>
                </c:pt>
                <c:pt idx="141">
                  <c:v>0.995513933330796</c:v>
                </c:pt>
                <c:pt idx="142">
                  <c:v>0.995717664503767</c:v>
                </c:pt>
                <c:pt idx="143">
                  <c:v>0.995903695001152</c:v>
                </c:pt>
                <c:pt idx="144">
                  <c:v>0.996074235597881</c:v>
                </c:pt>
                <c:pt idx="145">
                  <c:v>0.996231143623318</c:v>
                </c:pt>
                <c:pt idx="146">
                  <c:v>0.996375990879988</c:v>
                </c:pt>
                <c:pt idx="147">
                  <c:v>0.996510116480313</c:v>
                </c:pt>
                <c:pt idx="148">
                  <c:v>0.996634668369185</c:v>
                </c:pt>
                <c:pt idx="149">
                  <c:v>0.996750636261496</c:v>
                </c:pt>
                <c:pt idx="150">
                  <c:v>0.996858877996513</c:v>
                </c:pt>
                <c:pt idx="151">
                  <c:v>0.997307359819707</c:v>
                </c:pt>
                <c:pt idx="152">
                  <c:v>0.997643775909441</c:v>
                </c:pt>
                <c:pt idx="153">
                  <c:v>0.997905465280739</c:v>
                </c:pt>
                <c:pt idx="154">
                  <c:v>0.998114837190228</c:v>
                </c:pt>
                <c:pt idx="155">
                  <c:v>0.998286154971703</c:v>
                </c:pt>
                <c:pt idx="156">
                  <c:v>0.99842892906307</c:v>
                </c:pt>
                <c:pt idx="157">
                  <c:v>0.998549744493021</c:v>
                </c:pt>
                <c:pt idx="158">
                  <c:v>0.998653305378237</c:v>
                </c:pt>
                <c:pt idx="159">
                  <c:v>0.998743061730706</c:v>
                </c:pt>
                <c:pt idx="160">
                  <c:v>0.998821601269755</c:v>
                </c:pt>
                <c:pt idx="161">
                  <c:v>0.998890902979286</c:v>
                </c:pt>
                <c:pt idx="162">
                  <c:v>0.99895250616428</c:v>
                </c:pt>
                <c:pt idx="163">
                  <c:v>0.99900762613201</c:v>
                </c:pt>
                <c:pt idx="164">
                  <c:v>0.999057235175671</c:v>
                </c:pt>
                <c:pt idx="165">
                  <c:v>0.999102120424123</c:v>
                </c:pt>
                <c:pt idx="166">
                  <c:v>0.99914292591724</c:v>
                </c:pt>
                <c:pt idx="167">
                  <c:v>0.999180183706935</c:v>
                </c:pt>
                <c:pt idx="168">
                  <c:v>0.999214337184194</c:v>
                </c:pt>
                <c:pt idx="169">
                  <c:v>0.999245758808503</c:v>
                </c:pt>
                <c:pt idx="170">
                  <c:v>0.99927476374647</c:v>
                </c:pt>
                <c:pt idx="171">
                  <c:v>0.999301620480088</c:v>
                </c:pt>
                <c:pt idx="172">
                  <c:v>0.999326559142116</c:v>
                </c:pt>
                <c:pt idx="173">
                  <c:v>0.999349778127123</c:v>
                </c:pt>
                <c:pt idx="174">
                  <c:v>0.999371449380504</c:v>
                </c:pt>
                <c:pt idx="175">
                  <c:v>0.999410729021168</c:v>
                </c:pt>
                <c:pt idx="176">
                  <c:v>0.999445388056273</c:v>
                </c:pt>
                <c:pt idx="177">
                  <c:v>0.999476196503515</c:v>
                </c:pt>
                <c:pt idx="178">
                  <c:v>0.999503762288205</c:v>
                </c:pt>
                <c:pt idx="179">
                  <c:v>0.999528571762419</c:v>
                </c:pt>
                <c:pt idx="180">
                  <c:v>0.99955101864833</c:v>
                </c:pt>
                <c:pt idx="181">
                  <c:v>0.999571425088587</c:v>
                </c:pt>
                <c:pt idx="182">
                  <c:v>0.999590057205772</c:v>
                </c:pt>
                <c:pt idx="183">
                  <c:v>0.999607136772298</c:v>
                </c:pt>
                <c:pt idx="184">
                  <c:v>0.999622850079752</c:v>
                </c:pt>
                <c:pt idx="185">
                  <c:v>0.999637354761622</c:v>
                </c:pt>
                <c:pt idx="186">
                  <c:v>0.999650785099969</c:v>
                </c:pt>
                <c:pt idx="187">
                  <c:v>0.999663256195033</c:v>
                </c:pt>
                <c:pt idx="188">
                  <c:v>0.999674867272226</c:v>
                </c:pt>
                <c:pt idx="189">
                  <c:v>0.99968570432776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'200K'!$N$9</c:f>
              <c:strCache>
                <c:ptCount val="1"/>
                <c:pt idx="0">
                  <c:v>PV/nRT: N2</c:v>
                </c:pt>
              </c:strCache>
            </c:strRef>
          </c:tx>
          <c:xVal>
            <c:numRef>
              <c:f>'200K'!$M$10:$M$199</c:f>
              <c:numCache>
                <c:formatCode>General</c:formatCode>
                <c:ptCount val="190"/>
                <c:pt idx="10">
                  <c:v>17366.80555555558</c:v>
                </c:pt>
                <c:pt idx="11">
                  <c:v>4871.328485417154</c:v>
                </c:pt>
                <c:pt idx="12">
                  <c:v>2631.412548490469</c:v>
                </c:pt>
                <c:pt idx="13">
                  <c:v>1721.650913673599</c:v>
                </c:pt>
                <c:pt idx="14">
                  <c:v>1240.746332709114</c:v>
                </c:pt>
                <c:pt idx="15">
                  <c:v>949.6880733944954</c:v>
                </c:pt>
                <c:pt idx="16">
                  <c:v>758.1948075776338</c:v>
                </c:pt>
                <c:pt idx="17">
                  <c:v>624.7961259793223</c:v>
                </c:pt>
                <c:pt idx="18">
                  <c:v>527.8844644366623</c:v>
                </c:pt>
                <c:pt idx="19">
                  <c:v>455.161215232559</c:v>
                </c:pt>
                <c:pt idx="20">
                  <c:v>399.1520467836256</c:v>
                </c:pt>
                <c:pt idx="21">
                  <c:v>355.0787253088803</c:v>
                </c:pt>
                <c:pt idx="22">
                  <c:v>319.7609971134537</c:v>
                </c:pt>
                <c:pt idx="23">
                  <c:v>291.0114323362042</c:v>
                </c:pt>
                <c:pt idx="24">
                  <c:v>267.2837370242215</c:v>
                </c:pt>
                <c:pt idx="25">
                  <c:v>247.4592166963873</c:v>
                </c:pt>
                <c:pt idx="26">
                  <c:v>230.7122687530489</c:v>
                </c:pt>
                <c:pt idx="27">
                  <c:v>216.4229636590822</c:v>
                </c:pt>
                <c:pt idx="28">
                  <c:v>204.1186781673911</c:v>
                </c:pt>
                <c:pt idx="29">
                  <c:v>193.4342005411805</c:v>
                </c:pt>
                <c:pt idx="30">
                  <c:v>184.0838936430313</c:v>
                </c:pt>
                <c:pt idx="31">
                  <c:v>175.841913390991</c:v>
                </c:pt>
                <c:pt idx="32">
                  <c:v>168.5279204480601</c:v>
                </c:pt>
                <c:pt idx="33">
                  <c:v>161.9966073979938</c:v>
                </c:pt>
                <c:pt idx="34">
                  <c:v>156.1299202284977</c:v>
                </c:pt>
                <c:pt idx="35">
                  <c:v>150.831211040772</c:v>
                </c:pt>
                <c:pt idx="36">
                  <c:v>146.0207939508504</c:v>
                </c:pt>
                <c:pt idx="37">
                  <c:v>141.6325332449383</c:v>
                </c:pt>
                <c:pt idx="38">
                  <c:v>137.6111995948055</c:v>
                </c:pt>
                <c:pt idx="39">
                  <c:v>133.9104037720558</c:v>
                </c:pt>
                <c:pt idx="40">
                  <c:v>130.4909688013136</c:v>
                </c:pt>
                <c:pt idx="41">
                  <c:v>127.3196379770774</c:v>
                </c:pt>
                <c:pt idx="42">
                  <c:v>124.3680423227359</c:v>
                </c:pt>
                <c:pt idx="43">
                  <c:v>121.6118700248667</c:v>
                </c:pt>
                <c:pt idx="44">
                  <c:v>119.0301942538141</c:v>
                </c:pt>
                <c:pt idx="45">
                  <c:v>116.6049260394689</c:v>
                </c:pt>
                <c:pt idx="46">
                  <c:v>114.320366521094</c:v>
                </c:pt>
                <c:pt idx="47">
                  <c:v>112.162838642762</c:v>
                </c:pt>
                <c:pt idx="48">
                  <c:v>110.120382725995</c:v>
                </c:pt>
                <c:pt idx="49">
                  <c:v>108.1825036801263</c:v>
                </c:pt>
                <c:pt idx="50">
                  <c:v>106.3399601703063</c:v>
                </c:pt>
                <c:pt idx="51">
                  <c:v>98.30153429544135</c:v>
                </c:pt>
                <c:pt idx="52">
                  <c:v>91.73772779676785</c:v>
                </c:pt>
                <c:pt idx="53">
                  <c:v>86.21140166315998</c:v>
                </c:pt>
                <c:pt idx="54">
                  <c:v>81.45167752274605</c:v>
                </c:pt>
                <c:pt idx="55">
                  <c:v>77.2812654473554</c:v>
                </c:pt>
                <c:pt idx="56">
                  <c:v>73.57853832067222</c:v>
                </c:pt>
                <c:pt idx="57">
                  <c:v>70.25661359635354</c:v>
                </c:pt>
                <c:pt idx="58">
                  <c:v>67.25124300807954</c:v>
                </c:pt>
                <c:pt idx="59">
                  <c:v>64.51349332399236</c:v>
                </c:pt>
                <c:pt idx="60">
                  <c:v>62.00514872835088</c:v>
                </c:pt>
                <c:pt idx="61">
                  <c:v>59.69572050014804</c:v>
                </c:pt>
                <c:pt idx="62">
                  <c:v>57.56043982633703</c:v>
                </c:pt>
                <c:pt idx="63">
                  <c:v>55.57887150308203</c:v>
                </c:pt>
                <c:pt idx="64">
                  <c:v>53.7339313888048</c:v>
                </c:pt>
                <c:pt idx="65">
                  <c:v>52.01117354943766</c:v>
                </c:pt>
                <c:pt idx="66">
                  <c:v>50.39826204454382</c:v>
                </c:pt>
                <c:pt idx="67">
                  <c:v>48.88457202110452</c:v>
                </c:pt>
                <c:pt idx="68">
                  <c:v>47.46088326732251</c:v>
                </c:pt>
                <c:pt idx="69">
                  <c:v>46.11914115241559</c:v>
                </c:pt>
                <c:pt idx="70">
                  <c:v>44.85226754405482</c:v>
                </c:pt>
                <c:pt idx="71">
                  <c:v>43.65400938981363</c:v>
                </c:pt>
                <c:pt idx="72">
                  <c:v>42.51881610071745</c:v>
                </c:pt>
                <c:pt idx="73">
                  <c:v>41.44173925601118</c:v>
                </c:pt>
                <c:pt idx="74">
                  <c:v>40.4183498186043</c:v>
                </c:pt>
                <c:pt idx="75">
                  <c:v>39.44466924104766</c:v>
                </c:pt>
                <c:pt idx="76">
                  <c:v>38.51711170284946</c:v>
                </c:pt>
                <c:pt idx="77">
                  <c:v>37.63243535126823</c:v>
                </c:pt>
                <c:pt idx="78">
                  <c:v>36.7877008866722</c:v>
                </c:pt>
                <c:pt idx="79">
                  <c:v>33.07739409726916</c:v>
                </c:pt>
                <c:pt idx="80">
                  <c:v>30.04859188544152</c:v>
                </c:pt>
                <c:pt idx="81">
                  <c:v>27.52866194642738</c:v>
                </c:pt>
                <c:pt idx="82">
                  <c:v>25.3990065569224</c:v>
                </c:pt>
                <c:pt idx="83">
                  <c:v>23.57533990494188</c:v>
                </c:pt>
                <c:pt idx="84">
                  <c:v>21.99606905858121</c:v>
                </c:pt>
                <c:pt idx="85">
                  <c:v>20.61511761304137</c:v>
                </c:pt>
                <c:pt idx="86">
                  <c:v>19.39731937508214</c:v>
                </c:pt>
                <c:pt idx="87">
                  <c:v>18.31536491770219</c:v>
                </c:pt>
                <c:pt idx="88">
                  <c:v>17.34772109004501</c:v>
                </c:pt>
                <c:pt idx="89">
                  <c:v>16.47717927750369</c:v>
                </c:pt>
                <c:pt idx="90">
                  <c:v>15.68982100114476</c:v>
                </c:pt>
                <c:pt idx="91">
                  <c:v>14.97426710981817</c:v>
                </c:pt>
                <c:pt idx="92">
                  <c:v>14.32112373012466</c:v>
                </c:pt>
                <c:pt idx="93">
                  <c:v>13.72256728778468</c:v>
                </c:pt>
                <c:pt idx="94">
                  <c:v>13.17202948382959</c:v>
                </c:pt>
                <c:pt idx="95">
                  <c:v>12.66395520687092</c:v>
                </c:pt>
                <c:pt idx="96">
                  <c:v>12.1936144042881</c:v>
                </c:pt>
                <c:pt idx="97">
                  <c:v>11.75695437882287</c:v>
                </c:pt>
                <c:pt idx="98">
                  <c:v>11.35048272376773</c:v>
                </c:pt>
                <c:pt idx="99">
                  <c:v>10.97117372817327</c:v>
                </c:pt>
                <c:pt idx="100">
                  <c:v>10.61639293890372</c:v>
                </c:pt>
                <c:pt idx="101">
                  <c:v>9.138734524495401</c:v>
                </c:pt>
                <c:pt idx="102">
                  <c:v>8.022126192054667</c:v>
                </c:pt>
                <c:pt idx="103">
                  <c:v>7.148653411353064</c:v>
                </c:pt>
                <c:pt idx="104">
                  <c:v>6.446704799057254</c:v>
                </c:pt>
                <c:pt idx="105">
                  <c:v>5.870276328589602</c:v>
                </c:pt>
                <c:pt idx="106">
                  <c:v>5.388464806121261</c:v>
                </c:pt>
                <c:pt idx="107">
                  <c:v>4.979741866692613</c:v>
                </c:pt>
                <c:pt idx="108">
                  <c:v>4.628649714212594</c:v>
                </c:pt>
                <c:pt idx="109">
                  <c:v>4.323802352828454</c:v>
                </c:pt>
                <c:pt idx="110">
                  <c:v>4.056627739276426</c:v>
                </c:pt>
                <c:pt idx="111">
                  <c:v>3.820549079210396</c:v>
                </c:pt>
                <c:pt idx="112">
                  <c:v>3.610436237608034</c:v>
                </c:pt>
                <c:pt idx="113">
                  <c:v>3.422228712347371</c:v>
                </c:pt>
                <c:pt idx="114">
                  <c:v>3.252670676691729</c:v>
                </c:pt>
                <c:pt idx="115">
                  <c:v>3.099121061821006</c:v>
                </c:pt>
                <c:pt idx="116">
                  <c:v>2.959415002733936</c:v>
                </c:pt>
                <c:pt idx="117">
                  <c:v>2.831761140214707</c:v>
                </c:pt>
                <c:pt idx="118">
                  <c:v>2.71466440097599</c:v>
                </c:pt>
                <c:pt idx="119">
                  <c:v>2.606867174547971</c:v>
                </c:pt>
                <c:pt idx="120">
                  <c:v>2.507303968954441</c:v>
                </c:pt>
                <c:pt idx="121">
                  <c:v>2.415066074456066</c:v>
                </c:pt>
                <c:pt idx="122">
                  <c:v>2.32937374975849</c:v>
                </c:pt>
                <c:pt idx="123">
                  <c:v>2.249554126416724</c:v>
                </c:pt>
                <c:pt idx="124">
                  <c:v>2.175023505356071</c:v>
                </c:pt>
                <c:pt idx="125">
                  <c:v>2.105273059614288</c:v>
                </c:pt>
                <c:pt idx="126">
                  <c:v>2.039857202467686</c:v>
                </c:pt>
                <c:pt idx="127">
                  <c:v>1.920507608354833</c:v>
                </c:pt>
                <c:pt idx="128">
                  <c:v>1.814351965858808</c:v>
                </c:pt>
                <c:pt idx="129">
                  <c:v>1.719317022219076</c:v>
                </c:pt>
                <c:pt idx="130">
                  <c:v>1.633742281319961</c:v>
                </c:pt>
                <c:pt idx="131">
                  <c:v>1.485834696870295</c:v>
                </c:pt>
                <c:pt idx="132">
                  <c:v>1.362484770400035</c:v>
                </c:pt>
                <c:pt idx="133">
                  <c:v>1.258045237197486</c:v>
                </c:pt>
                <c:pt idx="134">
                  <c:v>1.168477073579111</c:v>
                </c:pt>
                <c:pt idx="135">
                  <c:v>1.090815050193801</c:v>
                </c:pt>
                <c:pt idx="136">
                  <c:v>1.022833129759678</c:v>
                </c:pt>
                <c:pt idx="137">
                  <c:v>0.96282764198487</c:v>
                </c:pt>
                <c:pt idx="138">
                  <c:v>0.909472549905903</c:v>
                </c:pt>
                <c:pt idx="139">
                  <c:v>0.861720311615466</c:v>
                </c:pt>
                <c:pt idx="140">
                  <c:v>0.818732415497297</c:v>
                </c:pt>
                <c:pt idx="141">
                  <c:v>0.779829719342792</c:v>
                </c:pt>
                <c:pt idx="142">
                  <c:v>0.744456305212468</c:v>
                </c:pt>
                <c:pt idx="143">
                  <c:v>0.712152744732207</c:v>
                </c:pt>
                <c:pt idx="144">
                  <c:v>0.682536035342416</c:v>
                </c:pt>
                <c:pt idx="145">
                  <c:v>0.655284343048528</c:v>
                </c:pt>
                <c:pt idx="146">
                  <c:v>0.630125259889582</c:v>
                </c:pt>
                <c:pt idx="147">
                  <c:v>0.60682666644402</c:v>
                </c:pt>
                <c:pt idx="148">
                  <c:v>0.585189549176215</c:v>
                </c:pt>
                <c:pt idx="149">
                  <c:v>0.565042301509072</c:v>
                </c:pt>
                <c:pt idx="150">
                  <c:v>0.546236162947189</c:v>
                </c:pt>
                <c:pt idx="151">
                  <c:v>0.468304021944982</c:v>
                </c:pt>
                <c:pt idx="152">
                  <c:v>0.409832710677812</c:v>
                </c:pt>
                <c:pt idx="153">
                  <c:v>0.364341860374758</c:v>
                </c:pt>
                <c:pt idx="154">
                  <c:v>0.327940884563729</c:v>
                </c:pt>
                <c:pt idx="155">
                  <c:v>0.298152782056677</c:v>
                </c:pt>
                <c:pt idx="156">
                  <c:v>0.273325591014774</c:v>
                </c:pt>
                <c:pt idx="157">
                  <c:v>0.252315288862747</c:v>
                </c:pt>
                <c:pt idx="158">
                  <c:v>0.23430450364097</c:v>
                </c:pt>
                <c:pt idx="159">
                  <c:v>0.218693696696693</c:v>
                </c:pt>
                <c:pt idx="160">
                  <c:v>0.20503312859199</c:v>
                </c:pt>
                <c:pt idx="161">
                  <c:v>0.192978824155305</c:v>
                </c:pt>
                <c:pt idx="162">
                  <c:v>0.182263208408416</c:v>
                </c:pt>
                <c:pt idx="163">
                  <c:v>0.172675010905567</c:v>
                </c:pt>
                <c:pt idx="164">
                  <c:v>0.164045196020644</c:v>
                </c:pt>
                <c:pt idx="165">
                  <c:v>0.156236911405832</c:v>
                </c:pt>
                <c:pt idx="166">
                  <c:v>0.149138176642939</c:v>
                </c:pt>
                <c:pt idx="167">
                  <c:v>0.142656478446528</c:v>
                </c:pt>
                <c:pt idx="168">
                  <c:v>0.136714716552667</c:v>
                </c:pt>
                <c:pt idx="169">
                  <c:v>0.131248122239324</c:v>
                </c:pt>
                <c:pt idx="170">
                  <c:v>0.126201887707956</c:v>
                </c:pt>
                <c:pt idx="171">
                  <c:v>0.121529322091185</c:v>
                </c:pt>
                <c:pt idx="172">
                  <c:v>0.117190402472973</c:v>
                </c:pt>
                <c:pt idx="173">
                  <c:v>0.113150624603419</c:v>
                </c:pt>
                <c:pt idx="174">
                  <c:v>0.109380083400703</c:v>
                </c:pt>
                <c:pt idx="175">
                  <c:v>0.102545776017813</c:v>
                </c:pt>
                <c:pt idx="176">
                  <c:v>0.0965152891635664</c:v>
                </c:pt>
                <c:pt idx="177">
                  <c:v>0.0911546866859192</c:v>
                </c:pt>
                <c:pt idx="178">
                  <c:v>0.0863582227502543</c:v>
                </c:pt>
                <c:pt idx="179">
                  <c:v>0.082041295866967</c:v>
                </c:pt>
                <c:pt idx="180">
                  <c:v>0.0781354156168343</c:v>
                </c:pt>
                <c:pt idx="181">
                  <c:v>0.0745845418030888</c:v>
                </c:pt>
                <c:pt idx="182">
                  <c:v>0.0713423784179416</c:v>
                </c:pt>
                <c:pt idx="183">
                  <c:v>0.0683703439889263</c:v>
                </c:pt>
                <c:pt idx="184">
                  <c:v>0.0656360289532643</c:v>
                </c:pt>
                <c:pt idx="185">
                  <c:v>0.0631120089603211</c:v>
                </c:pt>
                <c:pt idx="186">
                  <c:v>0.0607749218400886</c:v>
                </c:pt>
                <c:pt idx="187">
                  <c:v>0.0586047423319212</c:v>
                </c:pt>
                <c:pt idx="188">
                  <c:v>0.0565842068457999</c:v>
                </c:pt>
                <c:pt idx="189">
                  <c:v>0.0546983532538555</c:v>
                </c:pt>
              </c:numCache>
            </c:numRef>
          </c:xVal>
          <c:yVal>
            <c:numRef>
              <c:f>'200K'!$N$10:$N$199</c:f>
              <c:numCache>
                <c:formatCode>General</c:formatCode>
                <c:ptCount val="190"/>
                <c:pt idx="10">
                  <c:v>42.32709128821737</c:v>
                </c:pt>
                <c:pt idx="11">
                  <c:v>12.46623180523522</c:v>
                </c:pt>
                <c:pt idx="12">
                  <c:v>7.054725331073644</c:v>
                </c:pt>
                <c:pt idx="13">
                  <c:v>4.825490009077844</c:v>
                </c:pt>
                <c:pt idx="14">
                  <c:v>3.628797463443668</c:v>
                </c:pt>
                <c:pt idx="15">
                  <c:v>2.893273438321032</c:v>
                </c:pt>
                <c:pt idx="16">
                  <c:v>2.402274554840175</c:v>
                </c:pt>
                <c:pt idx="17">
                  <c:v>2.055751328472058</c:v>
                </c:pt>
                <c:pt idx="18">
                  <c:v>1.8012143558648</c:v>
                </c:pt>
                <c:pt idx="19">
                  <c:v>1.608539512764344</c:v>
                </c:pt>
                <c:pt idx="20">
                  <c:v>1.459244626311086</c:v>
                </c:pt>
                <c:pt idx="21">
                  <c:v>1.341389286445929</c:v>
                </c:pt>
                <c:pt idx="22">
                  <c:v>1.246935401856023</c:v>
                </c:pt>
                <c:pt idx="23">
                  <c:v>1.170287261405647</c:v>
                </c:pt>
                <c:pt idx="24">
                  <c:v>1.107439319866382</c:v>
                </c:pt>
                <c:pt idx="25">
                  <c:v>1.055456079012132</c:v>
                </c:pt>
                <c:pt idx="26">
                  <c:v>1.012142539009232</c:v>
                </c:pt>
                <c:pt idx="27">
                  <c:v>0.975828619959303</c:v>
                </c:pt>
                <c:pt idx="28">
                  <c:v>0.945224198191672</c:v>
                </c:pt>
                <c:pt idx="29">
                  <c:v>0.919319256776267</c:v>
                </c:pt>
                <c:pt idx="30">
                  <c:v>0.897313641935323</c:v>
                </c:pt>
                <c:pt idx="31">
                  <c:v>0.878566713262325</c:v>
                </c:pt>
                <c:pt idx="32">
                  <c:v>0.8625606457249</c:v>
                </c:pt>
                <c:pt idx="33">
                  <c:v>0.84887327785934</c:v>
                </c:pt>
                <c:pt idx="34">
                  <c:v>0.837157749214466</c:v>
                </c:pt>
                <c:pt idx="35">
                  <c:v>0.82712704080365</c:v>
                </c:pt>
                <c:pt idx="36">
                  <c:v>0.818542105988195</c:v>
                </c:pt>
                <c:pt idx="37">
                  <c:v>0.811202664210591</c:v>
                </c:pt>
                <c:pt idx="38">
                  <c:v>0.804939992755383</c:v>
                </c:pt>
                <c:pt idx="39">
                  <c:v>0.799611233832652</c:v>
                </c:pt>
                <c:pt idx="40">
                  <c:v>0.795094862303885</c:v>
                </c:pt>
                <c:pt idx="41">
                  <c:v>0.791287050552151</c:v>
                </c:pt>
                <c:pt idx="42">
                  <c:v>0.788098732729986</c:v>
                </c:pt>
                <c:pt idx="43">
                  <c:v>0.785453218537404</c:v>
                </c:pt>
                <c:pt idx="44">
                  <c:v>0.783284241982203</c:v>
                </c:pt>
                <c:pt idx="45">
                  <c:v>0.781534356832902</c:v>
                </c:pt>
                <c:pt idx="46">
                  <c:v>0.780153610185385</c:v>
                </c:pt>
                <c:pt idx="47">
                  <c:v>0.779098440487135</c:v>
                </c:pt>
                <c:pt idx="48">
                  <c:v>0.778330757751366</c:v>
                </c:pt>
                <c:pt idx="49">
                  <c:v>0.777817172450335</c:v>
                </c:pt>
                <c:pt idx="50">
                  <c:v>0.777528346358564</c:v>
                </c:pt>
                <c:pt idx="51">
                  <c:v>0.778649735462307</c:v>
                </c:pt>
                <c:pt idx="52">
                  <c:v>0.78255434386714</c:v>
                </c:pt>
                <c:pt idx="53">
                  <c:v>0.787942374450036</c:v>
                </c:pt>
                <c:pt idx="54">
                  <c:v>0.79406948596389</c:v>
                </c:pt>
                <c:pt idx="55">
                  <c:v>0.800500556059616</c:v>
                </c:pt>
                <c:pt idx="56">
                  <c:v>0.806978850701986</c:v>
                </c:pt>
                <c:pt idx="57">
                  <c:v>0.81335343549276</c:v>
                </c:pt>
                <c:pt idx="58">
                  <c:v>0.819537448307087</c:v>
                </c:pt>
                <c:pt idx="59">
                  <c:v>0.825483402268974</c:v>
                </c:pt>
                <c:pt idx="60">
                  <c:v>0.831168213516768</c:v>
                </c:pt>
                <c:pt idx="61">
                  <c:v>0.836583945590668</c:v>
                </c:pt>
                <c:pt idx="62">
                  <c:v>0.841731998435345</c:v>
                </c:pt>
                <c:pt idx="63">
                  <c:v>0.846619417241683</c:v>
                </c:pt>
                <c:pt idx="64">
                  <c:v>0.851256529435124</c:v>
                </c:pt>
                <c:pt idx="65">
                  <c:v>0.855655426416535</c:v>
                </c:pt>
                <c:pt idx="66">
                  <c:v>0.859828989304915</c:v>
                </c:pt>
                <c:pt idx="67">
                  <c:v>0.863790268469432</c:v>
                </c:pt>
                <c:pt idx="68">
                  <c:v>0.867552094820665</c:v>
                </c:pt>
                <c:pt idx="69">
                  <c:v>0.871126843605218</c:v>
                </c:pt>
                <c:pt idx="70">
                  <c:v>0.874526298689833</c:v>
                </c:pt>
                <c:pt idx="71">
                  <c:v>0.8777615829051</c:v>
                </c:pt>
                <c:pt idx="72">
                  <c:v>0.880843131504017</c:v>
                </c:pt>
                <c:pt idx="73">
                  <c:v>0.883780693370943</c:v>
                </c:pt>
                <c:pt idx="74">
                  <c:v>0.88658334966473</c:v>
                </c:pt>
                <c:pt idx="75">
                  <c:v>0.889259542967806</c:v>
                </c:pt>
                <c:pt idx="76">
                  <c:v>0.891817112300926</c:v>
                </c:pt>
                <c:pt idx="77">
                  <c:v>0.894263330916074</c:v>
                </c:pt>
                <c:pt idx="78">
                  <c:v>0.896604944837246</c:v>
                </c:pt>
                <c:pt idx="79">
                  <c:v>0.906947803056978</c:v>
                </c:pt>
                <c:pt idx="80">
                  <c:v>0.915445767896707</c:v>
                </c:pt>
                <c:pt idx="81">
                  <c:v>0.922542290429872</c:v>
                </c:pt>
                <c:pt idx="82">
                  <c:v>0.928552518532381</c:v>
                </c:pt>
                <c:pt idx="83">
                  <c:v>0.933705272862066</c:v>
                </c:pt>
                <c:pt idx="84">
                  <c:v>0.938170140202708</c:v>
                </c:pt>
                <c:pt idx="85">
                  <c:v>0.942075201668354</c:v>
                </c:pt>
                <c:pt idx="86">
                  <c:v>0.945518858156575</c:v>
                </c:pt>
                <c:pt idx="87">
                  <c:v>0.948577880821768</c:v>
                </c:pt>
                <c:pt idx="88">
                  <c:v>0.951313001525744</c:v>
                </c:pt>
                <c:pt idx="89">
                  <c:v>0.953772868244486</c:v>
                </c:pt>
                <c:pt idx="90">
                  <c:v>0.955996892587421</c:v>
                </c:pt>
                <c:pt idx="91">
                  <c:v>0.958017332763166</c:v>
                </c:pt>
                <c:pt idx="92">
                  <c:v>0.959860839820688</c:v>
                </c:pt>
                <c:pt idx="93">
                  <c:v>0.961549621067047</c:v>
                </c:pt>
                <c:pt idx="94">
                  <c:v>0.963102326382861</c:v>
                </c:pt>
                <c:pt idx="95">
                  <c:v>0.96453473120818</c:v>
                </c:pt>
                <c:pt idx="96">
                  <c:v>0.965860268436177</c:v>
                </c:pt>
                <c:pt idx="97">
                  <c:v>0.967090446710387</c:v>
                </c:pt>
                <c:pt idx="98">
                  <c:v>0.968235182383306</c:v>
                </c:pt>
                <c:pt idx="99">
                  <c:v>0.969303065187134</c:v>
                </c:pt>
                <c:pt idx="100">
                  <c:v>0.970301572529587</c:v>
                </c:pt>
                <c:pt idx="101">
                  <c:v>0.974456825363573</c:v>
                </c:pt>
                <c:pt idx="102">
                  <c:v>0.977592760425867</c:v>
                </c:pt>
                <c:pt idx="103">
                  <c:v>0.980043271724616</c:v>
                </c:pt>
                <c:pt idx="104">
                  <c:v>0.982010845579036</c:v>
                </c:pt>
                <c:pt idx="105">
                  <c:v>0.983625390179223</c:v>
                </c:pt>
                <c:pt idx="106">
                  <c:v>0.984974068874225</c:v>
                </c:pt>
                <c:pt idx="107">
                  <c:v>0.986117540016512</c:v>
                </c:pt>
                <c:pt idx="108">
                  <c:v>0.987099317556914</c:v>
                </c:pt>
                <c:pt idx="109">
                  <c:v>0.987951427193925</c:v>
                </c:pt>
                <c:pt idx="110">
                  <c:v>0.988697962290136</c:v>
                </c:pt>
                <c:pt idx="111">
                  <c:v>0.989357396212782</c:v>
                </c:pt>
                <c:pt idx="112">
                  <c:v>0.989944130467716</c:v>
                </c:pt>
                <c:pt idx="113">
                  <c:v>0.99046955786315</c:v>
                </c:pt>
                <c:pt idx="114">
                  <c:v>0.990942809131041</c:v>
                </c:pt>
                <c:pt idx="115">
                  <c:v>0.991371287750444</c:v>
                </c:pt>
                <c:pt idx="116">
                  <c:v>0.991761059897432</c:v>
                </c:pt>
                <c:pt idx="117">
                  <c:v>0.992117143324066</c:v>
                </c:pt>
                <c:pt idx="118">
                  <c:v>0.992443724461122</c:v>
                </c:pt>
                <c:pt idx="119">
                  <c:v>0.992744323721961</c:v>
                </c:pt>
                <c:pt idx="120">
                  <c:v>0.993021922873743</c:v>
                </c:pt>
                <c:pt idx="121">
                  <c:v>0.993279064256547</c:v>
                </c:pt>
                <c:pt idx="122">
                  <c:v>0.993517928851416</c:v>
                </c:pt>
                <c:pt idx="123">
                  <c:v>0.993740398276947</c:v>
                </c:pt>
                <c:pt idx="124">
                  <c:v>0.99394810444617</c:v>
                </c:pt>
                <c:pt idx="125">
                  <c:v>0.994142469657003</c:v>
                </c:pt>
                <c:pt idx="126">
                  <c:v>0.994324739199457</c:v>
                </c:pt>
                <c:pt idx="127">
                  <c:v>0.994657242932981</c:v>
                </c:pt>
                <c:pt idx="128">
                  <c:v>0.994952942525547</c:v>
                </c:pt>
                <c:pt idx="129">
                  <c:v>0.995217628021035</c:v>
                </c:pt>
                <c:pt idx="130">
                  <c:v>0.995455935486206</c:v>
                </c:pt>
                <c:pt idx="131">
                  <c:v>0.995867759296445</c:v>
                </c:pt>
                <c:pt idx="132">
                  <c:v>0.996211140921303</c:v>
                </c:pt>
                <c:pt idx="133">
                  <c:v>0.996501833022625</c:v>
                </c:pt>
                <c:pt idx="134">
                  <c:v>0.996751098592954</c:v>
                </c:pt>
                <c:pt idx="135">
                  <c:v>0.996967204052341</c:v>
                </c:pt>
                <c:pt idx="136">
                  <c:v>0.997156353653111</c:v>
                </c:pt>
                <c:pt idx="137">
                  <c:v>0.997323294768632</c:v>
                </c:pt>
                <c:pt idx="138">
                  <c:v>0.997471721807596</c:v>
                </c:pt>
                <c:pt idx="139">
                  <c:v>0.997604552808546</c:v>
                </c:pt>
                <c:pt idx="140">
                  <c:v>0.997724123199241</c:v>
                </c:pt>
                <c:pt idx="141">
                  <c:v>0.997832324287024</c:v>
                </c:pt>
                <c:pt idx="142">
                  <c:v>0.997930704038161</c:v>
                </c:pt>
                <c:pt idx="143">
                  <c:v>0.998020541606188</c:v>
                </c:pt>
                <c:pt idx="144">
                  <c:v>0.998102903254813</c:v>
                </c:pt>
                <c:pt idx="145">
                  <c:v>0.998178684877723</c:v>
                </c:pt>
                <c:pt idx="146">
                  <c:v>0.998248644719055</c:v>
                </c:pt>
                <c:pt idx="147">
                  <c:v>0.998313428831864</c:v>
                </c:pt>
                <c:pt idx="148">
                  <c:v>0.998373591087863</c:v>
                </c:pt>
                <c:pt idx="149">
                  <c:v>0.998429609052101</c:v>
                </c:pt>
                <c:pt idx="150">
                  <c:v>0.998481896686308</c:v>
                </c:pt>
                <c:pt idx="151">
                  <c:v>0.998698560082523</c:v>
                </c:pt>
                <c:pt idx="152">
                  <c:v>0.998861103284944</c:v>
                </c:pt>
                <c:pt idx="153">
                  <c:v>0.99898755281892</c:v>
                </c:pt>
                <c:pt idx="154">
                  <c:v>0.999088729477604</c:v>
                </c:pt>
                <c:pt idx="155">
                  <c:v>0.999171521637659</c:v>
                </c:pt>
                <c:pt idx="156">
                  <c:v>0.999240522842216</c:v>
                </c:pt>
                <c:pt idx="157">
                  <c:v>0.999298913970177</c:v>
                </c:pt>
                <c:pt idx="158">
                  <c:v>0.999348967515712</c:v>
                </c:pt>
                <c:pt idx="159">
                  <c:v>0.999392350246889</c:v>
                </c:pt>
                <c:pt idx="160">
                  <c:v>0.999430312415257</c:v>
                </c:pt>
                <c:pt idx="161">
                  <c:v>0.999463810212097</c:v>
                </c:pt>
                <c:pt idx="162">
                  <c:v>0.999493587421241</c:v>
                </c:pt>
                <c:pt idx="163">
                  <c:v>0.999520231295936</c:v>
                </c:pt>
                <c:pt idx="164">
                  <c:v>0.999544211678309</c:v>
                </c:pt>
                <c:pt idx="165">
                  <c:v>0.999565908945429</c:v>
                </c:pt>
                <c:pt idx="166">
                  <c:v>0.999585634336051</c:v>
                </c:pt>
                <c:pt idx="167">
                  <c:v>0.999603644976282</c:v>
                </c:pt>
                <c:pt idx="168">
                  <c:v>0.99962015514989</c:v>
                </c:pt>
                <c:pt idx="169">
                  <c:v>0.999635344864462</c:v>
                </c:pt>
                <c:pt idx="170">
                  <c:v>0.999649366441277</c:v>
                </c:pt>
                <c:pt idx="171">
                  <c:v>0.999662349641113</c:v>
                </c:pt>
                <c:pt idx="172">
                  <c:v>0.99967440569195</c:v>
                </c:pt>
                <c:pt idx="173">
                  <c:v>0.999685630483531</c:v>
                </c:pt>
                <c:pt idx="174">
                  <c:v>0.999696107123167</c:v>
                </c:pt>
                <c:pt idx="175">
                  <c:v>0.999715096444681</c:v>
                </c:pt>
                <c:pt idx="176">
                  <c:v>0.999731852169528</c:v>
                </c:pt>
                <c:pt idx="177">
                  <c:v>0.999746746494362</c:v>
                </c:pt>
                <c:pt idx="178">
                  <c:v>0.999760073272503</c:v>
                </c:pt>
                <c:pt idx="179">
                  <c:v>0.999772067596478</c:v>
                </c:pt>
                <c:pt idx="180">
                  <c:v>0.999782919786449</c:v>
                </c:pt>
                <c:pt idx="181">
                  <c:v>0.999792785564193</c:v>
                </c:pt>
                <c:pt idx="182">
                  <c:v>0.999801793573396</c:v>
                </c:pt>
                <c:pt idx="183">
                  <c:v>0.999810051020127</c:v>
                </c:pt>
                <c:pt idx="184">
                  <c:v>0.99981764795979</c:v>
                </c:pt>
                <c:pt idx="185">
                  <c:v>0.999824660594899</c:v>
                </c:pt>
                <c:pt idx="186">
                  <c:v>0.999831153840112</c:v>
                </c:pt>
                <c:pt idx="187">
                  <c:v>0.999837183337676</c:v>
                </c:pt>
                <c:pt idx="188">
                  <c:v>0.999842797055932</c:v>
                </c:pt>
                <c:pt idx="189">
                  <c:v>0.999848036568162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265640"/>
        <c:axId val="2068271352"/>
      </c:scatterChart>
      <c:valAx>
        <c:axId val="2068265640"/>
        <c:scaling>
          <c:orientation val="minMax"/>
          <c:max val="150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Actual Pressure (atm)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8271352"/>
        <c:crosses val="autoZero"/>
        <c:crossBetween val="midCat"/>
        <c:majorUnit val="100.0"/>
        <c:minorUnit val="50.0"/>
      </c:valAx>
      <c:valAx>
        <c:axId val="2068271352"/>
        <c:scaling>
          <c:orientation val="minMax"/>
          <c:max val="4.0"/>
          <c:min val="-1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PV/nRT</a:t>
                </a:r>
              </a:p>
            </c:rich>
          </c:tx>
          <c:layout>
            <c:manualLayout>
              <c:xMode val="edge"/>
              <c:yMode val="edge"/>
              <c:x val="0.015130674002751"/>
              <c:y val="0.436262870987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8265640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2146624671916"/>
          <c:y val="0.145248334342823"/>
          <c:w val="0.134846299212598"/>
          <c:h val="0.293771451645467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Pressure vs. Volume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741910992212631"/>
          <c:y val="0.0888888888888889"/>
          <c:w val="0.823092636116496"/>
          <c:h val="0.799410626556296"/>
        </c:manualLayout>
      </c:layout>
      <c:scatterChart>
        <c:scatterStyle val="smoothMarker"/>
        <c:varyColors val="0"/>
        <c:ser>
          <c:idx val="6"/>
          <c:order val="0"/>
          <c:tx>
            <c:strRef>
              <c:f>'200K'!$B$9</c:f>
              <c:strCache>
                <c:ptCount val="1"/>
                <c:pt idx="0">
                  <c:v>Ideal P (atm)</c:v>
                </c:pt>
              </c:strCache>
            </c:strRef>
          </c:tx>
          <c:marker>
            <c:symbol val="circle"/>
            <c:size val="12"/>
            <c:spPr>
              <a:solidFill>
                <a:schemeClr val="bg1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'200K'!$A$10:$A$199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'200K'!$B$10:$B$199</c:f>
              <c:numCache>
                <c:formatCode>General</c:formatCode>
                <c:ptCount val="190"/>
                <c:pt idx="0">
                  <c:v>820.6</c:v>
                </c:pt>
                <c:pt idx="1">
                  <c:v>745.9999999999999</c:v>
                </c:pt>
                <c:pt idx="2">
                  <c:v>683.8333333333332</c:v>
                </c:pt>
                <c:pt idx="3">
                  <c:v>631.2307692307691</c:v>
                </c:pt>
                <c:pt idx="4">
                  <c:v>586.1428571428571</c:v>
                </c:pt>
                <c:pt idx="5">
                  <c:v>547.0666666666666</c:v>
                </c:pt>
                <c:pt idx="6">
                  <c:v>512.8749999999999</c:v>
                </c:pt>
                <c:pt idx="7">
                  <c:v>482.7058823529411</c:v>
                </c:pt>
                <c:pt idx="8">
                  <c:v>455.8888888888888</c:v>
                </c:pt>
                <c:pt idx="9">
                  <c:v>431.8947368421053</c:v>
                </c:pt>
                <c:pt idx="10">
                  <c:v>410.3</c:v>
                </c:pt>
                <c:pt idx="11">
                  <c:v>390.7619047619047</c:v>
                </c:pt>
                <c:pt idx="12">
                  <c:v>372.9999999999999</c:v>
                </c:pt>
                <c:pt idx="13">
                  <c:v>356.7826086956522</c:v>
                </c:pt>
                <c:pt idx="14">
                  <c:v>341.9166666666666</c:v>
                </c:pt>
                <c:pt idx="15">
                  <c:v>328.24</c:v>
                </c:pt>
                <c:pt idx="16">
                  <c:v>315.6153846153846</c:v>
                </c:pt>
                <c:pt idx="17">
                  <c:v>303.9259259259259</c:v>
                </c:pt>
                <c:pt idx="18">
                  <c:v>293.0714285714286</c:v>
                </c:pt>
                <c:pt idx="19">
                  <c:v>282.9655172413793</c:v>
                </c:pt>
                <c:pt idx="20">
                  <c:v>273.5333333333333</c:v>
                </c:pt>
                <c:pt idx="21">
                  <c:v>264.7096774193548</c:v>
                </c:pt>
                <c:pt idx="22">
                  <c:v>256.4374999999999</c:v>
                </c:pt>
                <c:pt idx="23">
                  <c:v>248.6666666666667</c:v>
                </c:pt>
                <c:pt idx="24">
                  <c:v>241.3529411764706</c:v>
                </c:pt>
                <c:pt idx="25">
                  <c:v>234.4571428571428</c:v>
                </c:pt>
                <c:pt idx="26">
                  <c:v>227.9444444444444</c:v>
                </c:pt>
                <c:pt idx="27">
                  <c:v>221.7837837837837</c:v>
                </c:pt>
                <c:pt idx="28">
                  <c:v>215.9473684210526</c:v>
                </c:pt>
                <c:pt idx="29">
                  <c:v>210.4102564102561</c:v>
                </c:pt>
                <c:pt idx="30">
                  <c:v>205.1499999999997</c:v>
                </c:pt>
                <c:pt idx="31">
                  <c:v>200.1463414634144</c:v>
                </c:pt>
                <c:pt idx="32">
                  <c:v>195.3809523809522</c:v>
                </c:pt>
                <c:pt idx="33">
                  <c:v>190.8372093023253</c:v>
                </c:pt>
                <c:pt idx="34">
                  <c:v>186.4999999999998</c:v>
                </c:pt>
                <c:pt idx="35">
                  <c:v>182.3555555555553</c:v>
                </c:pt>
                <c:pt idx="36">
                  <c:v>178.3913043478259</c:v>
                </c:pt>
                <c:pt idx="37">
                  <c:v>174.5957446808509</c:v>
                </c:pt>
                <c:pt idx="38">
                  <c:v>170.9583333333331</c:v>
                </c:pt>
                <c:pt idx="39">
                  <c:v>167.4693877551018</c:v>
                </c:pt>
                <c:pt idx="40">
                  <c:v>164.12</c:v>
                </c:pt>
                <c:pt idx="41">
                  <c:v>160.9019607843137</c:v>
                </c:pt>
                <c:pt idx="42">
                  <c:v>157.8076923076923</c:v>
                </c:pt>
                <c:pt idx="43">
                  <c:v>154.8301886792453</c:v>
                </c:pt>
                <c:pt idx="44">
                  <c:v>151.9629629629629</c:v>
                </c:pt>
                <c:pt idx="45">
                  <c:v>149.2</c:v>
                </c:pt>
                <c:pt idx="46">
                  <c:v>146.5357142857143</c:v>
                </c:pt>
                <c:pt idx="47">
                  <c:v>143.9649122807017</c:v>
                </c:pt>
                <c:pt idx="48">
                  <c:v>141.4827586206897</c:v>
                </c:pt>
                <c:pt idx="49">
                  <c:v>139.0847457627118</c:v>
                </c:pt>
                <c:pt idx="50">
                  <c:v>136.7666666666667</c:v>
                </c:pt>
                <c:pt idx="51">
                  <c:v>126.2461538461538</c:v>
                </c:pt>
                <c:pt idx="52">
                  <c:v>117.2285714285714</c:v>
                </c:pt>
                <c:pt idx="53">
                  <c:v>109.4133333333333</c:v>
                </c:pt>
                <c:pt idx="54">
                  <c:v>102.575</c:v>
                </c:pt>
                <c:pt idx="55">
                  <c:v>96.54117647058823</c:v>
                </c:pt>
                <c:pt idx="56">
                  <c:v>91.17777777777776</c:v>
                </c:pt>
                <c:pt idx="57">
                  <c:v>86.37894736842104</c:v>
                </c:pt>
                <c:pt idx="58">
                  <c:v>82.05999999999998</c:v>
                </c:pt>
                <c:pt idx="59">
                  <c:v>78.15238095238094</c:v>
                </c:pt>
                <c:pt idx="60">
                  <c:v>74.6</c:v>
                </c:pt>
                <c:pt idx="61">
                  <c:v>71.35652173913043</c:v>
                </c:pt>
                <c:pt idx="62">
                  <c:v>68.38333333333333</c:v>
                </c:pt>
                <c:pt idx="63">
                  <c:v>65.648</c:v>
                </c:pt>
                <c:pt idx="64">
                  <c:v>63.12307692307691</c:v>
                </c:pt>
                <c:pt idx="65">
                  <c:v>60.78518518518517</c:v>
                </c:pt>
                <c:pt idx="66">
                  <c:v>58.61428571428571</c:v>
                </c:pt>
                <c:pt idx="67">
                  <c:v>56.59310344827585</c:v>
                </c:pt>
                <c:pt idx="68">
                  <c:v>54.70666666666666</c:v>
                </c:pt>
                <c:pt idx="69">
                  <c:v>52.94193548387096</c:v>
                </c:pt>
                <c:pt idx="70">
                  <c:v>51.2875</c:v>
                </c:pt>
                <c:pt idx="71">
                  <c:v>49.73333333333332</c:v>
                </c:pt>
                <c:pt idx="72">
                  <c:v>48.27058823529411</c:v>
                </c:pt>
                <c:pt idx="73">
                  <c:v>46.89142857142857</c:v>
                </c:pt>
                <c:pt idx="74">
                  <c:v>45.58888888888888</c:v>
                </c:pt>
                <c:pt idx="75">
                  <c:v>44.35675675675675</c:v>
                </c:pt>
                <c:pt idx="76">
                  <c:v>43.18947368421052</c:v>
                </c:pt>
                <c:pt idx="77">
                  <c:v>42.08205128205127</c:v>
                </c:pt>
                <c:pt idx="78">
                  <c:v>41.03</c:v>
                </c:pt>
                <c:pt idx="79">
                  <c:v>36.47111111111111</c:v>
                </c:pt>
                <c:pt idx="80">
                  <c:v>32.824</c:v>
                </c:pt>
                <c:pt idx="81">
                  <c:v>29.84</c:v>
                </c:pt>
                <c:pt idx="82">
                  <c:v>27.35333333333333</c:v>
                </c:pt>
                <c:pt idx="83">
                  <c:v>25.24923076923077</c:v>
                </c:pt>
                <c:pt idx="84">
                  <c:v>23.44571428571428</c:v>
                </c:pt>
                <c:pt idx="85">
                  <c:v>21.88266666666667</c:v>
                </c:pt>
                <c:pt idx="86">
                  <c:v>20.515</c:v>
                </c:pt>
                <c:pt idx="87">
                  <c:v>19.30823529411764</c:v>
                </c:pt>
                <c:pt idx="88">
                  <c:v>18.23555555555555</c:v>
                </c:pt>
                <c:pt idx="89">
                  <c:v>17.27578947368421</c:v>
                </c:pt>
                <c:pt idx="90">
                  <c:v>16.412</c:v>
                </c:pt>
                <c:pt idx="91">
                  <c:v>15.63047619047619</c:v>
                </c:pt>
                <c:pt idx="92">
                  <c:v>14.92</c:v>
                </c:pt>
                <c:pt idx="93">
                  <c:v>14.27130434782609</c:v>
                </c:pt>
                <c:pt idx="94">
                  <c:v>13.67666666666667</c:v>
                </c:pt>
                <c:pt idx="95">
                  <c:v>13.1296</c:v>
                </c:pt>
                <c:pt idx="96">
                  <c:v>12.62461538461538</c:v>
                </c:pt>
                <c:pt idx="97">
                  <c:v>12.15703703703704</c:v>
                </c:pt>
                <c:pt idx="98">
                  <c:v>11.72285714285714</c:v>
                </c:pt>
                <c:pt idx="99">
                  <c:v>11.31862068965517</c:v>
                </c:pt>
                <c:pt idx="100">
                  <c:v>10.94133333333333</c:v>
                </c:pt>
                <c:pt idx="101">
                  <c:v>9.378285714285713</c:v>
                </c:pt>
                <c:pt idx="102">
                  <c:v>8.206</c:v>
                </c:pt>
                <c:pt idx="103">
                  <c:v>7.294222222222221</c:v>
                </c:pt>
                <c:pt idx="104">
                  <c:v>6.564799999999999</c:v>
                </c:pt>
                <c:pt idx="105">
                  <c:v>5.967999999999999</c:v>
                </c:pt>
                <c:pt idx="106">
                  <c:v>5.470666666666666</c:v>
                </c:pt>
                <c:pt idx="107">
                  <c:v>5.049846153846153</c:v>
                </c:pt>
                <c:pt idx="108">
                  <c:v>4.689142857142857</c:v>
                </c:pt>
                <c:pt idx="109">
                  <c:v>4.376533333333332</c:v>
                </c:pt>
                <c:pt idx="110">
                  <c:v>4.103</c:v>
                </c:pt>
                <c:pt idx="111">
                  <c:v>3.861647058823529</c:v>
                </c:pt>
                <c:pt idx="112">
                  <c:v>3.64711111111111</c:v>
                </c:pt>
                <c:pt idx="113">
                  <c:v>3.455157894736842</c:v>
                </c:pt>
                <c:pt idx="114">
                  <c:v>3.2824</c:v>
                </c:pt>
                <c:pt idx="115">
                  <c:v>3.126095238095238</c:v>
                </c:pt>
                <c:pt idx="116">
                  <c:v>2.984</c:v>
                </c:pt>
                <c:pt idx="117">
                  <c:v>2.854260869565217</c:v>
                </c:pt>
                <c:pt idx="118">
                  <c:v>2.735333333333333</c:v>
                </c:pt>
                <c:pt idx="119">
                  <c:v>2.62592</c:v>
                </c:pt>
                <c:pt idx="120">
                  <c:v>2.524923076923076</c:v>
                </c:pt>
                <c:pt idx="121">
                  <c:v>2.431407407407407</c:v>
                </c:pt>
                <c:pt idx="122">
                  <c:v>2.344571428571428</c:v>
                </c:pt>
                <c:pt idx="123">
                  <c:v>2.263724137931034</c:v>
                </c:pt>
                <c:pt idx="124">
                  <c:v>2.188266666666666</c:v>
                </c:pt>
                <c:pt idx="125">
                  <c:v>2.117677419354838</c:v>
                </c:pt>
                <c:pt idx="126">
                  <c:v>2.0515</c:v>
                </c:pt>
                <c:pt idx="127">
                  <c:v>1.930823529411764</c:v>
                </c:pt>
                <c:pt idx="128">
                  <c:v>1.823555555555555</c:v>
                </c:pt>
                <c:pt idx="129">
                  <c:v>1.727578947368421</c:v>
                </c:pt>
                <c:pt idx="130">
                  <c:v>1.6412</c:v>
                </c:pt>
                <c:pt idx="131">
                  <c:v>1.492</c:v>
                </c:pt>
                <c:pt idx="132">
                  <c:v>1.367666666666667</c:v>
                </c:pt>
                <c:pt idx="133">
                  <c:v>1.262461538461538</c:v>
                </c:pt>
                <c:pt idx="134">
                  <c:v>1.172285714285714</c:v>
                </c:pt>
                <c:pt idx="135">
                  <c:v>1.094133333333333</c:v>
                </c:pt>
                <c:pt idx="136">
                  <c:v>1.02575</c:v>
                </c:pt>
                <c:pt idx="137">
                  <c:v>0.965411764705882</c:v>
                </c:pt>
                <c:pt idx="138">
                  <c:v>0.911777777777778</c:v>
                </c:pt>
                <c:pt idx="139">
                  <c:v>0.86378947368421</c:v>
                </c:pt>
                <c:pt idx="140">
                  <c:v>0.8206</c:v>
                </c:pt>
                <c:pt idx="141">
                  <c:v>0.781523809523809</c:v>
                </c:pt>
                <c:pt idx="142">
                  <c:v>0.746</c:v>
                </c:pt>
                <c:pt idx="143">
                  <c:v>0.713565217391304</c:v>
                </c:pt>
                <c:pt idx="144">
                  <c:v>0.683833333333333</c:v>
                </c:pt>
                <c:pt idx="145">
                  <c:v>0.65648</c:v>
                </c:pt>
                <c:pt idx="146">
                  <c:v>0.631230769230769</c:v>
                </c:pt>
                <c:pt idx="147">
                  <c:v>0.607851851851852</c:v>
                </c:pt>
                <c:pt idx="148">
                  <c:v>0.586142857142857</c:v>
                </c:pt>
                <c:pt idx="149">
                  <c:v>0.565931034482759</c:v>
                </c:pt>
                <c:pt idx="150">
                  <c:v>0.547066666666667</c:v>
                </c:pt>
                <c:pt idx="151">
                  <c:v>0.468914285714286</c:v>
                </c:pt>
                <c:pt idx="152">
                  <c:v>0.4103</c:v>
                </c:pt>
                <c:pt idx="153">
                  <c:v>0.364711111111111</c:v>
                </c:pt>
                <c:pt idx="154">
                  <c:v>0.32824</c:v>
                </c:pt>
                <c:pt idx="155">
                  <c:v>0.2984</c:v>
                </c:pt>
                <c:pt idx="156">
                  <c:v>0.273533333333333</c:v>
                </c:pt>
                <c:pt idx="157">
                  <c:v>0.252492307692308</c:v>
                </c:pt>
                <c:pt idx="158">
                  <c:v>0.234457142857143</c:v>
                </c:pt>
                <c:pt idx="159">
                  <c:v>0.218826666666667</c:v>
                </c:pt>
                <c:pt idx="160">
                  <c:v>0.20515</c:v>
                </c:pt>
                <c:pt idx="161">
                  <c:v>0.193082352941176</c:v>
                </c:pt>
                <c:pt idx="162">
                  <c:v>0.182355555555556</c:v>
                </c:pt>
                <c:pt idx="163">
                  <c:v>0.172757894736842</c:v>
                </c:pt>
                <c:pt idx="164">
                  <c:v>0.16412</c:v>
                </c:pt>
                <c:pt idx="165">
                  <c:v>0.156304761904762</c:v>
                </c:pt>
                <c:pt idx="166">
                  <c:v>0.1492</c:v>
                </c:pt>
                <c:pt idx="167">
                  <c:v>0.142713043478261</c:v>
                </c:pt>
                <c:pt idx="168">
                  <c:v>0.136766666666667</c:v>
                </c:pt>
                <c:pt idx="169">
                  <c:v>0.131296</c:v>
                </c:pt>
                <c:pt idx="170">
                  <c:v>0.126246153846154</c:v>
                </c:pt>
                <c:pt idx="171">
                  <c:v>0.12157037037037</c:v>
                </c:pt>
                <c:pt idx="172">
                  <c:v>0.117228571428571</c:v>
                </c:pt>
                <c:pt idx="173">
                  <c:v>0.113186206896552</c:v>
                </c:pt>
                <c:pt idx="174">
                  <c:v>0.109413333333333</c:v>
                </c:pt>
                <c:pt idx="175">
                  <c:v>0.102575</c:v>
                </c:pt>
                <c:pt idx="176">
                  <c:v>0.0965411764705882</c:v>
                </c:pt>
                <c:pt idx="177">
                  <c:v>0.0911777777777777</c:v>
                </c:pt>
                <c:pt idx="178">
                  <c:v>0.086378947368421</c:v>
                </c:pt>
                <c:pt idx="179">
                  <c:v>0.08206</c:v>
                </c:pt>
                <c:pt idx="180">
                  <c:v>0.0781523809523809</c:v>
                </c:pt>
                <c:pt idx="181">
                  <c:v>0.0746</c:v>
                </c:pt>
                <c:pt idx="182">
                  <c:v>0.0713565217391304</c:v>
                </c:pt>
                <c:pt idx="183">
                  <c:v>0.0683833333333333</c:v>
                </c:pt>
                <c:pt idx="184">
                  <c:v>0.065648</c:v>
                </c:pt>
                <c:pt idx="185">
                  <c:v>0.0631230769230769</c:v>
                </c:pt>
                <c:pt idx="186">
                  <c:v>0.0607851851851852</c:v>
                </c:pt>
                <c:pt idx="187">
                  <c:v>0.0586142857142857</c:v>
                </c:pt>
                <c:pt idx="188">
                  <c:v>0.0565931034482758</c:v>
                </c:pt>
                <c:pt idx="189">
                  <c:v>0.0547066666666666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'200K'!$C$9</c:f>
              <c:strCache>
                <c:ptCount val="1"/>
                <c:pt idx="0">
                  <c:v>Real P: CO2</c:v>
                </c:pt>
              </c:strCache>
            </c:strRef>
          </c:tx>
          <c:xVal>
            <c:numRef>
              <c:f>'200K'!$A$10:$A$199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'200K'!$C$10:$C$199</c:f>
              <c:numCache>
                <c:formatCode>General</c:formatCode>
                <c:ptCount val="190"/>
                <c:pt idx="12">
                  <c:v>10770.27654164019</c:v>
                </c:pt>
                <c:pt idx="13">
                  <c:v>3276.73597983618</c:v>
                </c:pt>
                <c:pt idx="14">
                  <c:v>1538.444051362687</c:v>
                </c:pt>
                <c:pt idx="15">
                  <c:v>812.2191780821931</c:v>
                </c:pt>
                <c:pt idx="16">
                  <c:v>437.0684609022082</c:v>
                </c:pt>
                <c:pt idx="17">
                  <c:v>221.250834577613</c:v>
                </c:pt>
                <c:pt idx="18">
                  <c:v>89.2145542427504</c:v>
                </c:pt>
                <c:pt idx="19">
                  <c:v>5.497812283851772</c:v>
                </c:pt>
                <c:pt idx="55">
                  <c:v>4.702348755222217</c:v>
                </c:pt>
                <c:pt idx="56">
                  <c:v>8.731398307751789</c:v>
                </c:pt>
                <c:pt idx="57">
                  <c:v>11.97288966869957</c:v>
                </c:pt>
                <c:pt idx="58">
                  <c:v>14.58566433566432</c:v>
                </c:pt>
                <c:pt idx="59">
                  <c:v>16.69332726116946</c:v>
                </c:pt>
                <c:pt idx="60">
                  <c:v>18.39271813660368</c:v>
                </c:pt>
                <c:pt idx="61">
                  <c:v>19.76023826801519</c:v>
                </c:pt>
                <c:pt idx="62">
                  <c:v>20.85658120741115</c:v>
                </c:pt>
                <c:pt idx="63">
                  <c:v>21.73028461167389</c:v>
                </c:pt>
                <c:pt idx="64">
                  <c:v>22.42041243120926</c:v>
                </c:pt>
                <c:pt idx="65">
                  <c:v>22.95859366560511</c:v>
                </c:pt>
                <c:pt idx="66">
                  <c:v>23.37058274637288</c:v>
                </c:pt>
                <c:pt idx="67">
                  <c:v>23.67746213204871</c:v>
                </c:pt>
                <c:pt idx="68">
                  <c:v>23.89657554950986</c:v>
                </c:pt>
                <c:pt idx="69">
                  <c:v>24.04225707960244</c:v>
                </c:pt>
                <c:pt idx="70">
                  <c:v>24.12640444689866</c:v>
                </c:pt>
                <c:pt idx="71">
                  <c:v>24.15893261635754</c:v>
                </c:pt>
                <c:pt idx="72">
                  <c:v>24.1481348282175</c:v>
                </c:pt>
                <c:pt idx="73">
                  <c:v>24.10097159592766</c:v>
                </c:pt>
                <c:pt idx="74">
                  <c:v>24.02330329594223</c:v>
                </c:pt>
                <c:pt idx="75">
                  <c:v>23.92007832640032</c:v>
                </c:pt>
                <c:pt idx="76">
                  <c:v>23.79548607033367</c:v>
                </c:pt>
                <c:pt idx="77">
                  <c:v>23.65308182801372</c:v>
                </c:pt>
                <c:pt idx="78">
                  <c:v>23.49588930870417</c:v>
                </c:pt>
                <c:pt idx="79">
                  <c:v>22.56622806618715</c:v>
                </c:pt>
                <c:pt idx="80">
                  <c:v>21.52891318609228</c:v>
                </c:pt>
                <c:pt idx="81">
                  <c:v>20.48389708601525</c:v>
                </c:pt>
                <c:pt idx="82">
                  <c:v>19.47690751041729</c:v>
                </c:pt>
                <c:pt idx="83">
                  <c:v>18.52749340616191</c:v>
                </c:pt>
                <c:pt idx="84">
                  <c:v>17.64228119362761</c:v>
                </c:pt>
                <c:pt idx="85">
                  <c:v>16.8215102816658</c:v>
                </c:pt>
                <c:pt idx="86">
                  <c:v>16.06235350917734</c:v>
                </c:pt>
                <c:pt idx="87">
                  <c:v>15.36063524148374</c:v>
                </c:pt>
                <c:pt idx="88">
                  <c:v>14.71172486690197</c:v>
                </c:pt>
                <c:pt idx="89">
                  <c:v>14.11099566977971</c:v>
                </c:pt>
                <c:pt idx="90">
                  <c:v>13.55405097670532</c:v>
                </c:pt>
                <c:pt idx="91">
                  <c:v>13.03682482953802</c:v>
                </c:pt>
                <c:pt idx="92">
                  <c:v>12.55561530891488</c:v>
                </c:pt>
                <c:pt idx="93">
                  <c:v>12.10708245349602</c:v>
                </c:pt>
                <c:pt idx="94">
                  <c:v>11.68822846760179</c:v>
                </c:pt>
                <c:pt idx="95">
                  <c:v>11.29637001573759</c:v>
                </c:pt>
                <c:pt idx="96">
                  <c:v>10.9291079739293</c:v>
                </c:pt>
                <c:pt idx="97">
                  <c:v>10.58429750340417</c:v>
                </c:pt>
                <c:pt idx="98">
                  <c:v>10.26001989243351</c:v>
                </c:pt>
                <c:pt idx="99">
                  <c:v>9.9545568110835</c:v>
                </c:pt>
                <c:pt idx="100">
                  <c:v>9.666367178267268</c:v>
                </c:pt>
                <c:pt idx="101">
                  <c:v>8.440594087573528</c:v>
                </c:pt>
                <c:pt idx="102">
                  <c:v>7.48752018086139</c:v>
                </c:pt>
                <c:pt idx="103">
                  <c:v>6.726192426588989</c:v>
                </c:pt>
                <c:pt idx="104">
                  <c:v>6.104475188214707</c:v>
                </c:pt>
                <c:pt idx="105">
                  <c:v>5.587417575926488</c:v>
                </c:pt>
                <c:pt idx="106">
                  <c:v>5.150767892634797</c:v>
                </c:pt>
                <c:pt idx="107">
                  <c:v>4.777195012044453</c:v>
                </c:pt>
                <c:pt idx="108">
                  <c:v>4.453995727466932</c:v>
                </c:pt>
                <c:pt idx="109">
                  <c:v>4.171652550973004</c:v>
                </c:pt>
                <c:pt idx="110">
                  <c:v>3.922897129987617</c:v>
                </c:pt>
                <c:pt idx="111">
                  <c:v>3.702084692637948</c:v>
                </c:pt>
                <c:pt idx="112">
                  <c:v>3.504765720708406</c:v>
                </c:pt>
                <c:pt idx="113">
                  <c:v>3.327386118560592</c:v>
                </c:pt>
                <c:pt idx="114">
                  <c:v>3.16707314868981</c:v>
                </c:pt>
                <c:pt idx="115">
                  <c:v>3.021479869987157</c:v>
                </c:pt>
                <c:pt idx="116">
                  <c:v>2.888670269998499</c:v>
                </c:pt>
                <c:pt idx="117">
                  <c:v>2.767033209251428</c:v>
                </c:pt>
                <c:pt idx="118">
                  <c:v>2.65521709592526</c:v>
                </c:pt>
                <c:pt idx="119">
                  <c:v>2.552079696615275</c:v>
                </c:pt>
                <c:pt idx="120">
                  <c:v>2.4566491481546</c:v>
                </c:pt>
                <c:pt idx="121">
                  <c:v>2.368093361496657</c:v>
                </c:pt>
                <c:pt idx="122">
                  <c:v>2.28569578510547</c:v>
                </c:pt>
                <c:pt idx="123">
                  <c:v>2.208836038596288</c:v>
                </c:pt>
                <c:pt idx="124">
                  <c:v>2.136974312716696</c:v>
                </c:pt>
                <c:pt idx="125">
                  <c:v>2.069638708537912</c:v>
                </c:pt>
                <c:pt idx="126">
                  <c:v>2.00641488986528</c:v>
                </c:pt>
                <c:pt idx="127">
                  <c:v>1.890883468866621</c:v>
                </c:pt>
                <c:pt idx="128">
                  <c:v>1.787927569388538</c:v>
                </c:pt>
                <c:pt idx="129">
                  <c:v>1.695600626030052</c:v>
                </c:pt>
                <c:pt idx="130">
                  <c:v>1.612337976158195</c:v>
                </c:pt>
                <c:pt idx="131">
                  <c:v>1.468144821072151</c:v>
                </c:pt>
                <c:pt idx="132">
                  <c:v>1.347620103874249</c:v>
                </c:pt>
                <c:pt idx="133">
                  <c:v>1.245379300704448</c:v>
                </c:pt>
                <c:pt idx="134">
                  <c:v>1.157555797734109</c:v>
                </c:pt>
                <c:pt idx="135">
                  <c:v>1.081301302299806</c:v>
                </c:pt>
                <c:pt idx="136">
                  <c:v>1.014471357985452</c:v>
                </c:pt>
                <c:pt idx="137">
                  <c:v>0.955420612657516</c:v>
                </c:pt>
                <c:pt idx="138">
                  <c:v>0.902865613544284</c:v>
                </c:pt>
                <c:pt idx="139">
                  <c:v>0.855790501069666</c:v>
                </c:pt>
                <c:pt idx="140">
                  <c:v>0.813380729482445</c:v>
                </c:pt>
                <c:pt idx="141">
                  <c:v>0.774975556117545</c:v>
                </c:pt>
                <c:pt idx="142">
                  <c:v>0.74003337855258</c:v>
                </c:pt>
                <c:pt idx="143">
                  <c:v>0.708106041316106</c:v>
                </c:pt>
                <c:pt idx="144">
                  <c:v>0.67881951640407</c:v>
                </c:pt>
                <c:pt idx="145">
                  <c:v>0.651859186242101</c:v>
                </c:pt>
                <c:pt idx="146">
                  <c:v>0.626958498831387</c:v>
                </c:pt>
                <c:pt idx="147">
                  <c:v>0.603890126811687</c:v>
                </c:pt>
                <c:pt idx="148">
                  <c:v>0.582459008597805</c:v>
                </c:pt>
                <c:pt idx="149">
                  <c:v>0.562496820187819</c:v>
                </c:pt>
                <c:pt idx="150">
                  <c:v>0.543857545869918</c:v>
                </c:pt>
                <c:pt idx="151">
                  <c:v>0.466556447682499</c:v>
                </c:pt>
                <c:pt idx="152">
                  <c:v>0.408494713309583</c:v>
                </c:pt>
                <c:pt idx="153">
                  <c:v>0.363284670620102</c:v>
                </c:pt>
                <c:pt idx="154">
                  <c:v>0.327084556555298</c:v>
                </c:pt>
                <c:pt idx="155">
                  <c:v>0.297445070047094</c:v>
                </c:pt>
                <c:pt idx="156">
                  <c:v>0.272730914301604</c:v>
                </c:pt>
                <c:pt idx="157">
                  <c:v>0.251808580608124</c:v>
                </c:pt>
                <c:pt idx="158">
                  <c:v>0.233867595947814</c:v>
                </c:pt>
                <c:pt idx="159">
                  <c:v>0.218313100730979</c:v>
                </c:pt>
                <c:pt idx="160">
                  <c:v>0.204698619788703</c:v>
                </c:pt>
                <c:pt idx="161">
                  <c:v>0.192682511366375</c:v>
                </c:pt>
                <c:pt idx="162">
                  <c:v>0.181998904326529</c:v>
                </c:pt>
                <c:pt idx="163">
                  <c:v>0.172437795848131</c:v>
                </c:pt>
                <c:pt idx="164">
                  <c:v>0.163831109176618</c:v>
                </c:pt>
                <c:pt idx="165">
                  <c:v>0.156042728118354</c:v>
                </c:pt>
                <c:pt idx="166">
                  <c:v>0.148961245003348</c:v>
                </c:pt>
                <c:pt idx="167">
                  <c:v>0.142494597557952</c:v>
                </c:pt>
                <c:pt idx="168">
                  <c:v>0.136566044573199</c:v>
                </c:pt>
                <c:pt idx="169">
                  <c:v>0.131111106039839</c:v>
                </c:pt>
                <c:pt idx="170">
                  <c:v>0.12607520844136</c:v>
                </c:pt>
                <c:pt idx="171">
                  <c:v>0.12141185262706</c:v>
                </c:pt>
                <c:pt idx="172">
                  <c:v>0.117081173786066</c:v>
                </c:pt>
                <c:pt idx="173">
                  <c:v>0.113048798993202</c:v>
                </c:pt>
                <c:pt idx="174">
                  <c:v>0.109284932975513</c:v>
                </c:pt>
                <c:pt idx="175">
                  <c:v>0.102462147635699</c:v>
                </c:pt>
                <c:pt idx="176">
                  <c:v>0.0964412099815496</c:v>
                </c:pt>
                <c:pt idx="177">
                  <c:v>0.0910886098358943</c:v>
                </c:pt>
                <c:pt idx="178">
                  <c:v>0.0862989182805893</c:v>
                </c:pt>
                <c:pt idx="179">
                  <c:v>0.0819877735512782</c:v>
                </c:pt>
                <c:pt idx="180">
                  <c:v>0.0780868692726402</c:v>
                </c:pt>
                <c:pt idx="181">
                  <c:v>0.0745403084389223</c:v>
                </c:pt>
                <c:pt idx="182">
                  <c:v>0.0713019077982569</c:v>
                </c:pt>
                <c:pt idx="183">
                  <c:v>0.0683331756441811</c:v>
                </c:pt>
                <c:pt idx="184">
                  <c:v>0.0656017745938526</c:v>
                </c:pt>
                <c:pt idx="185">
                  <c:v>0.0630803388684997</c:v>
                </c:pt>
                <c:pt idx="186">
                  <c:v>0.0607455542283477</c:v>
                </c:pt>
                <c:pt idx="187">
                  <c:v>0.058577434939887</c:v>
                </c:pt>
                <c:pt idx="188">
                  <c:v>0.0565587502449564</c:v>
                </c:pt>
                <c:pt idx="189">
                  <c:v>0.054674565468448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'200K'!$E$9</c:f>
              <c:strCache>
                <c:ptCount val="1"/>
                <c:pt idx="0">
                  <c:v>Real P: H2</c:v>
                </c:pt>
              </c:strCache>
            </c:strRef>
          </c:tx>
          <c:xVal>
            <c:numRef>
              <c:f>'200K'!$A$10:$A$199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'200K'!$E$10:$E$199</c:f>
              <c:numCache>
                <c:formatCode>General</c:formatCode>
                <c:ptCount val="190"/>
                <c:pt idx="4">
                  <c:v>11411.63265306121</c:v>
                </c:pt>
                <c:pt idx="5">
                  <c:v>4555.947712418296</c:v>
                </c:pt>
                <c:pt idx="6">
                  <c:v>2800.978009259256</c:v>
                </c:pt>
                <c:pt idx="7">
                  <c:v>2006.765173477975</c:v>
                </c:pt>
                <c:pt idx="8">
                  <c:v>1557.685841870238</c:v>
                </c:pt>
                <c:pt idx="9">
                  <c:v>1270.67405355494</c:v>
                </c:pt>
                <c:pt idx="10">
                  <c:v>1072.276119402985</c:v>
                </c:pt>
                <c:pt idx="11">
                  <c:v>927.3922902494327</c:v>
                </c:pt>
                <c:pt idx="12">
                  <c:v>817.1853329533576</c:v>
                </c:pt>
                <c:pt idx="13">
                  <c:v>730.6674721805389</c:v>
                </c:pt>
                <c:pt idx="14">
                  <c:v>661.0131100726894</c:v>
                </c:pt>
                <c:pt idx="15">
                  <c:v>603.7675213675212</c:v>
                </c:pt>
                <c:pt idx="16">
                  <c:v>555.9050458929319</c:v>
                </c:pt>
                <c:pt idx="17">
                  <c:v>515.3018333283267</c:v>
                </c:pt>
                <c:pt idx="18">
                  <c:v>480.4251700680272</c:v>
                </c:pt>
                <c:pt idx="19">
                  <c:v>450.1424600680111</c:v>
                </c:pt>
                <c:pt idx="20">
                  <c:v>423.5994677312042</c:v>
                </c:pt>
                <c:pt idx="21">
                  <c:v>400.1402729031081</c:v>
                </c:pt>
                <c:pt idx="22">
                  <c:v>379.2532169117646</c:v>
                </c:pt>
                <c:pt idx="23">
                  <c:v>360.533530971925</c:v>
                </c:pt>
                <c:pt idx="24">
                  <c:v>343.6569546829813</c:v>
                </c:pt>
                <c:pt idx="25">
                  <c:v>328.3607636603028</c:v>
                </c:pt>
                <c:pt idx="26">
                  <c:v>314.4298961222602</c:v>
                </c:pt>
                <c:pt idx="27">
                  <c:v>301.686654153298</c:v>
                </c:pt>
                <c:pt idx="28">
                  <c:v>289.982953334754</c:v>
                </c:pt>
                <c:pt idx="29">
                  <c:v>279.1944169435933</c:v>
                </c:pt>
                <c:pt idx="30">
                  <c:v>269.215823970037</c:v>
                </c:pt>
                <c:pt idx="31">
                  <c:v>259.9575635097722</c:v>
                </c:pt>
                <c:pt idx="32">
                  <c:v>251.3428460815217</c:v>
                </c:pt>
                <c:pt idx="33">
                  <c:v>243.3054904553007</c:v>
                </c:pt>
                <c:pt idx="34">
                  <c:v>235.7881524753005</c:v>
                </c:pt>
                <c:pt idx="35">
                  <c:v>228.740896522179</c:v>
                </c:pt>
                <c:pt idx="36">
                  <c:v>222.1200349167256</c:v>
                </c:pt>
                <c:pt idx="37">
                  <c:v>215.8871785640881</c:v>
                </c:pt>
                <c:pt idx="38">
                  <c:v>210.008455411463</c:v>
                </c:pt>
                <c:pt idx="39">
                  <c:v>204.4538631779239</c:v>
                </c:pt>
                <c:pt idx="40">
                  <c:v>199.1967302452316</c:v>
                </c:pt>
                <c:pt idx="41">
                  <c:v>194.2132642311619</c:v>
                </c:pt>
                <c:pt idx="42">
                  <c:v>189.4821720716175</c:v>
                </c:pt>
                <c:pt idx="43">
                  <c:v>184.9843387528213</c:v>
                </c:pt>
                <c:pt idx="44">
                  <c:v>180.7025544062581</c:v>
                </c:pt>
                <c:pt idx="45">
                  <c:v>176.621281487207</c:v>
                </c:pt>
                <c:pt idx="46">
                  <c:v>172.7264553362328</c:v>
                </c:pt>
                <c:pt idx="47">
                  <c:v>169.0053126714574</c:v>
                </c:pt>
                <c:pt idx="48">
                  <c:v>165.4462435526046</c:v>
                </c:pt>
                <c:pt idx="49">
                  <c:v>162.0386631523299</c:v>
                </c:pt>
                <c:pt idx="50">
                  <c:v>158.7729003093029</c:v>
                </c:pt>
                <c:pt idx="51">
                  <c:v>144.2855344328339</c:v>
                </c:pt>
                <c:pt idx="52">
                  <c:v>132.2776518014613</c:v>
                </c:pt>
                <c:pt idx="53">
                  <c:v>122.1539348100126</c:v>
                </c:pt>
                <c:pt idx="54">
                  <c:v>113.4972357571214</c:v>
                </c:pt>
                <c:pt idx="55">
                  <c:v>106.0061868705149</c:v>
                </c:pt>
                <c:pt idx="56">
                  <c:v>99.45740177378595</c:v>
                </c:pt>
                <c:pt idx="57">
                  <c:v>93.68163370482508</c:v>
                </c:pt>
                <c:pt idx="58">
                  <c:v>88.54821222606689</c:v>
                </c:pt>
                <c:pt idx="59">
                  <c:v>83.9545792871856</c:v>
                </c:pt>
                <c:pt idx="60">
                  <c:v>79.81907065389248</c:v>
                </c:pt>
                <c:pt idx="61">
                  <c:v>76.07582254787701</c:v>
                </c:pt>
                <c:pt idx="62">
                  <c:v>72.67110538373424</c:v>
                </c:pt>
                <c:pt idx="63">
                  <c:v>69.56063742166517</c:v>
                </c:pt>
                <c:pt idx="64">
                  <c:v>66.70758481515847</c:v>
                </c:pt>
                <c:pt idx="65">
                  <c:v>64.081051135435</c:v>
                </c:pt>
                <c:pt idx="66">
                  <c:v>61.65492163716314</c:v>
                </c:pt>
                <c:pt idx="67">
                  <c:v>59.40696841901882</c:v>
                </c:pt>
                <c:pt idx="68">
                  <c:v>57.31815004470454</c:v>
                </c:pt>
                <c:pt idx="69">
                  <c:v>55.37205789370487</c:v>
                </c:pt>
                <c:pt idx="70">
                  <c:v>53.55447448023176</c:v>
                </c:pt>
                <c:pt idx="71">
                  <c:v>51.85301810578972</c:v>
                </c:pt>
                <c:pt idx="72">
                  <c:v>50.25685472206825</c:v>
                </c:pt>
                <c:pt idx="73">
                  <c:v>48.756462585034</c:v>
                </c:pt>
                <c:pt idx="74">
                  <c:v>47.34343871966347</c:v>
                </c:pt>
                <c:pt idx="75">
                  <c:v>46.01033875569914</c:v>
                </c:pt>
                <c:pt idx="76">
                  <c:v>44.75054359157656</c:v>
                </c:pt>
                <c:pt idx="77">
                  <c:v>43.55814777304129</c:v>
                </c:pt>
                <c:pt idx="78">
                  <c:v>42.42786555972147</c:v>
                </c:pt>
                <c:pt idx="79">
                  <c:v>37.55746135050181</c:v>
                </c:pt>
                <c:pt idx="80">
                  <c:v>33.69235656949725</c:v>
                </c:pt>
                <c:pt idx="81">
                  <c:v>30.54990352337071</c:v>
                </c:pt>
                <c:pt idx="82">
                  <c:v>27.94447544859124</c:v>
                </c:pt>
                <c:pt idx="83">
                  <c:v>25.7490812930807</c:v>
                </c:pt>
                <c:pt idx="84">
                  <c:v>23.8738851881709</c:v>
                </c:pt>
                <c:pt idx="85">
                  <c:v>22.25353214757472</c:v>
                </c:pt>
                <c:pt idx="86">
                  <c:v>20.83933443237651</c:v>
                </c:pt>
                <c:pt idx="87">
                  <c:v>19.59427304963048</c:v>
                </c:pt>
                <c:pt idx="88">
                  <c:v>18.48969742202319</c:v>
                </c:pt>
                <c:pt idx="89">
                  <c:v>17.50308584977714</c:v>
                </c:pt>
                <c:pt idx="90">
                  <c:v>16.61648900760222</c:v>
                </c:pt>
                <c:pt idx="91">
                  <c:v>15.81542508476259</c:v>
                </c:pt>
                <c:pt idx="92">
                  <c:v>15.08808066435994</c:v>
                </c:pt>
                <c:pt idx="93">
                  <c:v>14.42472294980839</c:v>
                </c:pt>
                <c:pt idx="94">
                  <c:v>13.81726085639073</c:v>
                </c:pt>
                <c:pt idx="95">
                  <c:v>13.25891274807912</c:v>
                </c:pt>
                <c:pt idx="96">
                  <c:v>12.74395175567808</c:v>
                </c:pt>
                <c:pt idx="97">
                  <c:v>12.26750832799003</c:v>
                </c:pt>
                <c:pt idx="98">
                  <c:v>11.82541554848239</c:v>
                </c:pt>
                <c:pt idx="99">
                  <c:v>11.41408678488662</c:v>
                </c:pt>
                <c:pt idx="100">
                  <c:v>11.03041805046529</c:v>
                </c:pt>
                <c:pt idx="101">
                  <c:v>9.443362389960045</c:v>
                </c:pt>
                <c:pt idx="102">
                  <c:v>8.255610925306577</c:v>
                </c:pt>
                <c:pt idx="103">
                  <c:v>7.333290280595727</c:v>
                </c:pt>
                <c:pt idx="104">
                  <c:v>6.596360663054903</c:v>
                </c:pt>
                <c:pt idx="105">
                  <c:v>5.994026203269248</c:v>
                </c:pt>
                <c:pt idx="106">
                  <c:v>5.492496072584321</c:v>
                </c:pt>
                <c:pt idx="107">
                  <c:v>5.068417680915407</c:v>
                </c:pt>
                <c:pt idx="108">
                  <c:v>4.705134894586613</c:v>
                </c:pt>
                <c:pt idx="109">
                  <c:v>4.390448212088115</c:v>
                </c:pt>
                <c:pt idx="110">
                  <c:v>4.115217609603865</c:v>
                </c:pt>
                <c:pt idx="111">
                  <c:v>3.872460000330995</c:v>
                </c:pt>
                <c:pt idx="112">
                  <c:v>3.656748399731306</c:v>
                </c:pt>
                <c:pt idx="113">
                  <c:v>3.463801338464932</c:v>
                </c:pt>
                <c:pt idx="114">
                  <c:v>3.290195764668033</c:v>
                </c:pt>
                <c:pt idx="115">
                  <c:v>3.133162171935691</c:v>
                </c:pt>
                <c:pt idx="116">
                  <c:v>2.99043572958564</c:v>
                </c:pt>
                <c:pt idx="117">
                  <c:v>2.860146333365767</c:v>
                </c:pt>
                <c:pt idx="118">
                  <c:v>2.740736200860852</c:v>
                </c:pt>
                <c:pt idx="119">
                  <c:v>2.630897283517048</c:v>
                </c:pt>
                <c:pt idx="120">
                  <c:v>2.529523149719845</c:v>
                </c:pt>
                <c:pt idx="121">
                  <c:v>2.435671580202273</c:v>
                </c:pt>
                <c:pt idx="122">
                  <c:v>2.348535192916757</c:v>
                </c:pt>
                <c:pt idx="123">
                  <c:v>2.267418155889646</c:v>
                </c:pt>
                <c:pt idx="124">
                  <c:v>2.191717565171883</c:v>
                </c:pt>
                <c:pt idx="125">
                  <c:v>2.120908432788964</c:v>
                </c:pt>
                <c:pt idx="126">
                  <c:v>2.054531493779316</c:v>
                </c:pt>
                <c:pt idx="127">
                  <c:v>1.93350767698598</c:v>
                </c:pt>
                <c:pt idx="128">
                  <c:v>1.825948806169785</c:v>
                </c:pt>
                <c:pt idx="129">
                  <c:v>1.729726149562264</c:v>
                </c:pt>
                <c:pt idx="130">
                  <c:v>1.643137235446287</c:v>
                </c:pt>
                <c:pt idx="131">
                  <c:v>1.493600144120109</c:v>
                </c:pt>
                <c:pt idx="132">
                  <c:v>1.36901061844496</c:v>
                </c:pt>
                <c:pt idx="133">
                  <c:v>1.263606238454414</c:v>
                </c:pt>
                <c:pt idx="134">
                  <c:v>1.173272399191116</c:v>
                </c:pt>
                <c:pt idx="135">
                  <c:v>1.094992598845657</c:v>
                </c:pt>
                <c:pt idx="136">
                  <c:v>1.026505024173</c:v>
                </c:pt>
                <c:pt idx="137">
                  <c:v>0.966080426841706</c:v>
                </c:pt>
                <c:pt idx="138">
                  <c:v>0.912374090408226</c:v>
                </c:pt>
                <c:pt idx="139">
                  <c:v>0.86432457407129</c:v>
                </c:pt>
                <c:pt idx="140">
                  <c:v>0.821082851492485</c:v>
                </c:pt>
                <c:pt idx="141">
                  <c:v>0.781961707202517</c:v>
                </c:pt>
                <c:pt idx="142">
                  <c:v>0.746398941484997</c:v>
                </c:pt>
                <c:pt idx="143">
                  <c:v>0.713930178969372</c:v>
                </c:pt>
                <c:pt idx="144">
                  <c:v>0.684168478454824</c:v>
                </c:pt>
                <c:pt idx="145">
                  <c:v>0.656788838709987</c:v>
                </c:pt>
                <c:pt idx="146">
                  <c:v>0.631516281495638</c:v>
                </c:pt>
                <c:pt idx="147">
                  <c:v>0.608116583972282</c:v>
                </c:pt>
                <c:pt idx="148">
                  <c:v>0.586388997864298</c:v>
                </c:pt>
                <c:pt idx="149">
                  <c:v>0.56616047562163</c:v>
                </c:pt>
                <c:pt idx="150">
                  <c:v>0.547281051806676</c:v>
                </c:pt>
                <c:pt idx="151">
                  <c:v>0.469071747948849</c:v>
                </c:pt>
                <c:pt idx="152">
                  <c:v>0.410420531065659</c:v>
                </c:pt>
                <c:pt idx="153">
                  <c:v>0.364806329584011</c:v>
                </c:pt>
                <c:pt idx="154">
                  <c:v>0.328317116629247</c:v>
                </c:pt>
                <c:pt idx="155">
                  <c:v>0.29846372576465</c:v>
                </c:pt>
                <c:pt idx="156">
                  <c:v>0.273586875785302</c:v>
                </c:pt>
                <c:pt idx="157">
                  <c:v>0.252537926136473</c:v>
                </c:pt>
                <c:pt idx="158">
                  <c:v>0.234496474521543</c:v>
                </c:pt>
                <c:pt idx="159">
                  <c:v>0.218860926948965</c:v>
                </c:pt>
                <c:pt idx="160">
                  <c:v>0.205180110063158</c:v>
                </c:pt>
                <c:pt idx="161">
                  <c:v>0.193109023648459</c:v>
                </c:pt>
                <c:pt idx="162">
                  <c:v>0.182379344230326</c:v>
                </c:pt>
                <c:pt idx="163">
                  <c:v>0.1727792444843</c:v>
                </c:pt>
                <c:pt idx="164">
                  <c:v>0.164139267535564</c:v>
                </c:pt>
                <c:pt idx="165">
                  <c:v>0.156322237625671</c:v>
                </c:pt>
                <c:pt idx="166">
                  <c:v>0.149215922710205</c:v>
                </c:pt>
                <c:pt idx="167">
                  <c:v>0.142727611357384</c:v>
                </c:pt>
                <c:pt idx="168">
                  <c:v>0.136780045555005</c:v>
                </c:pt>
                <c:pt idx="169">
                  <c:v>0.131308329735653</c:v>
                </c:pt>
                <c:pt idx="170">
                  <c:v>0.126257553168344</c:v>
                </c:pt>
                <c:pt idx="171">
                  <c:v>0.121580940753651</c:v>
                </c:pt>
                <c:pt idx="172">
                  <c:v>0.117238400110307</c:v>
                </c:pt>
                <c:pt idx="173">
                  <c:v>0.113195369288976</c:v>
                </c:pt>
                <c:pt idx="174">
                  <c:v>0.109421894961343</c:v>
                </c:pt>
                <c:pt idx="175">
                  <c:v>0.102582524679298</c:v>
                </c:pt>
                <c:pt idx="176">
                  <c:v>0.0965478417826769</c:v>
                </c:pt>
                <c:pt idx="177">
                  <c:v>0.0911837229544223</c:v>
                </c:pt>
                <c:pt idx="178">
                  <c:v>0.0863842831115469</c:v>
                </c:pt>
                <c:pt idx="179">
                  <c:v>0.0820648154317524</c:v>
                </c:pt>
                <c:pt idx="180">
                  <c:v>0.07815674862822</c:v>
                </c:pt>
                <c:pt idx="181">
                  <c:v>0.0746039795865776</c:v>
                </c:pt>
                <c:pt idx="182">
                  <c:v>0.0713601627541561</c:v>
                </c:pt>
                <c:pt idx="183">
                  <c:v>0.0683866772151159</c:v>
                </c:pt>
                <c:pt idx="184">
                  <c:v>0.0656510816904775</c:v>
                </c:pt>
                <c:pt idx="185">
                  <c:v>0.0631259260927209</c:v>
                </c:pt>
                <c:pt idx="186">
                  <c:v>0.060787827190856</c:v>
                </c:pt>
                <c:pt idx="187">
                  <c:v>0.0586167423555748</c:v>
                </c:pt>
                <c:pt idx="188">
                  <c:v>0.0565953935701152</c:v>
                </c:pt>
                <c:pt idx="189">
                  <c:v>0.0547088066434631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'200K'!$G$9</c:f>
              <c:strCache>
                <c:ptCount val="1"/>
                <c:pt idx="0">
                  <c:v>Real P: He</c:v>
                </c:pt>
              </c:strCache>
            </c:strRef>
          </c:tx>
          <c:xVal>
            <c:numRef>
              <c:f>'200K'!$A$10:$A$199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'200K'!$G$10:$G$199</c:f>
              <c:numCache>
                <c:formatCode>General</c:formatCode>
                <c:ptCount val="190"/>
                <c:pt idx="2">
                  <c:v>54647.46527777812</c:v>
                </c:pt>
                <c:pt idx="3">
                  <c:v>7085.208386930794</c:v>
                </c:pt>
                <c:pt idx="4">
                  <c:v>3773.24928808733</c:v>
                </c:pt>
                <c:pt idx="5">
                  <c:v>2567.190476190477</c:v>
                </c:pt>
                <c:pt idx="6">
                  <c:v>1944.048616340361</c:v>
                </c:pt>
                <c:pt idx="7">
                  <c:v>1563.899788356234</c:v>
                </c:pt>
                <c:pt idx="8">
                  <c:v>1307.997214694369</c:v>
                </c:pt>
                <c:pt idx="9">
                  <c:v>1124.077349243554</c:v>
                </c:pt>
                <c:pt idx="10">
                  <c:v>985.5586656441717</c:v>
                </c:pt>
                <c:pt idx="11">
                  <c:v>877.4995353332588</c:v>
                </c:pt>
                <c:pt idx="12">
                  <c:v>790.8592700403043</c:v>
                </c:pt>
                <c:pt idx="13">
                  <c:v>719.8488136512753</c:v>
                </c:pt>
                <c:pt idx="14">
                  <c:v>660.5905992798354</c:v>
                </c:pt>
                <c:pt idx="15">
                  <c:v>610.3904182509506</c:v>
                </c:pt>
                <c:pt idx="16">
                  <c:v>567.318381876346</c:v>
                </c:pt>
                <c:pt idx="17">
                  <c:v>529.9560635075852</c:v>
                </c:pt>
                <c:pt idx="18">
                  <c:v>497.2377306185633</c:v>
                </c:pt>
                <c:pt idx="19">
                  <c:v>468.3472230407365</c:v>
                </c:pt>
                <c:pt idx="20">
                  <c:v>442.6489898989898</c:v>
                </c:pt>
                <c:pt idx="21">
                  <c:v>419.640781605323</c:v>
                </c:pt>
                <c:pt idx="22">
                  <c:v>398.9204622557381</c:v>
                </c:pt>
                <c:pt idx="23">
                  <c:v>380.1622609069417</c:v>
                </c:pt>
                <c:pt idx="24">
                  <c:v>363.0994731580057</c:v>
                </c:pt>
                <c:pt idx="25">
                  <c:v>347.511658659144</c:v>
                </c:pt>
                <c:pt idx="26">
                  <c:v>333.2150285637604</c:v>
                </c:pt>
                <c:pt idx="27">
                  <c:v>320.0551330439568</c:v>
                </c:pt>
                <c:pt idx="28">
                  <c:v>307.9012317071233</c:v>
                </c:pt>
                <c:pt idx="29">
                  <c:v>296.6419119436538</c:v>
                </c:pt>
                <c:pt idx="30">
                  <c:v>286.181644094138</c:v>
                </c:pt>
                <c:pt idx="31">
                  <c:v>276.4380478825492</c:v>
                </c:pt>
                <c:pt idx="32">
                  <c:v>267.3397045385314</c:v>
                </c:pt>
                <c:pt idx="33">
                  <c:v>258.8243916498176</c:v>
                </c:pt>
                <c:pt idx="34">
                  <c:v>250.8376484518588</c:v>
                </c:pt>
                <c:pt idx="35">
                  <c:v>243.3316015865031</c:v>
                </c:pt>
                <c:pt idx="36">
                  <c:v>236.2639977913516</c:v>
                </c:pt>
                <c:pt idx="37">
                  <c:v>229.5974021959818</c:v>
                </c:pt>
                <c:pt idx="38">
                  <c:v>223.2985300685797</c:v>
                </c:pt>
                <c:pt idx="39">
                  <c:v>217.3376867982887</c:v>
                </c:pt>
                <c:pt idx="40">
                  <c:v>211.6882961992136</c:v>
                </c:pt>
                <c:pt idx="41">
                  <c:v>206.3265013014446</c:v>
                </c:pt>
                <c:pt idx="42">
                  <c:v>201.230824957445</c:v>
                </c:pt>
                <c:pt idx="43">
                  <c:v>196.3818800617871</c:v>
                </c:pt>
                <c:pt idx="44">
                  <c:v>191.762121123364</c:v>
                </c:pt>
                <c:pt idx="45">
                  <c:v>187.3556304645528</c:v>
                </c:pt>
                <c:pt idx="46">
                  <c:v>183.1479335434627</c:v>
                </c:pt>
                <c:pt idx="47">
                  <c:v>179.1258388729882</c:v>
                </c:pt>
                <c:pt idx="48">
                  <c:v>175.2772987968973</c:v>
                </c:pt>
                <c:pt idx="49">
                  <c:v>171.5912880192215</c:v>
                </c:pt>
                <c:pt idx="50">
                  <c:v>168.0576973001039</c:v>
                </c:pt>
                <c:pt idx="51">
                  <c:v>152.3754752375492</c:v>
                </c:pt>
                <c:pt idx="52">
                  <c:v>139.3780028778493</c:v>
                </c:pt>
                <c:pt idx="53">
                  <c:v>128.4290208498284</c:v>
                </c:pt>
                <c:pt idx="54">
                  <c:v>119.0788271505869</c:v>
                </c:pt>
                <c:pt idx="55">
                  <c:v>111.0005203319718</c:v>
                </c:pt>
                <c:pt idx="56">
                  <c:v>103.9507298405251</c:v>
                </c:pt>
                <c:pt idx="57">
                  <c:v>97.74451771737156</c:v>
                </c:pt>
                <c:pt idx="58">
                  <c:v>92.23882161089051</c:v>
                </c:pt>
                <c:pt idx="59">
                  <c:v>87.3212286524916</c:v>
                </c:pt>
                <c:pt idx="60">
                  <c:v>82.90217894688092</c:v>
                </c:pt>
                <c:pt idx="61">
                  <c:v>78.90943502726496</c:v>
                </c:pt>
                <c:pt idx="62">
                  <c:v>75.28408412313145</c:v>
                </c:pt>
                <c:pt idx="63">
                  <c:v>71.97759929297393</c:v>
                </c:pt>
                <c:pt idx="64">
                  <c:v>68.9496459219676</c:v>
                </c:pt>
                <c:pt idx="65">
                  <c:v>66.16642189173429</c:v>
                </c:pt>
                <c:pt idx="66">
                  <c:v>63.59938578435666</c:v>
                </c:pt>
                <c:pt idx="67">
                  <c:v>61.22427121477524</c:v>
                </c:pt>
                <c:pt idx="68">
                  <c:v>59.02031487513571</c:v>
                </c:pt>
                <c:pt idx="69">
                  <c:v>56.96964609646998</c:v>
                </c:pt>
                <c:pt idx="70">
                  <c:v>55.05679981490465</c:v>
                </c:pt>
                <c:pt idx="71">
                  <c:v>53.26832477567051</c:v>
                </c:pt>
                <c:pt idx="72">
                  <c:v>51.59246592576142</c:v>
                </c:pt>
                <c:pt idx="73">
                  <c:v>50.01890510172809</c:v>
                </c:pt>
                <c:pt idx="74">
                  <c:v>48.53854789594827</c:v>
                </c:pt>
                <c:pt idx="75">
                  <c:v>47.14334738075284</c:v>
                </c:pt>
                <c:pt idx="76">
                  <c:v>45.82615746013777</c:v>
                </c:pt>
                <c:pt idx="77">
                  <c:v>44.5806101959948</c:v>
                </c:pt>
                <c:pt idx="78">
                  <c:v>43.40101265612542</c:v>
                </c:pt>
                <c:pt idx="79">
                  <c:v>38.33031476703069</c:v>
                </c:pt>
                <c:pt idx="80">
                  <c:v>34.32087482678983</c:v>
                </c:pt>
                <c:pt idx="81">
                  <c:v>31.07100823933808</c:v>
                </c:pt>
                <c:pt idx="82">
                  <c:v>28.38350092544392</c:v>
                </c:pt>
                <c:pt idx="83">
                  <c:v>26.12398417681754</c:v>
                </c:pt>
                <c:pt idx="84">
                  <c:v>24.1977451438952</c:v>
                </c:pt>
                <c:pt idx="85">
                  <c:v>22.53610089494699</c:v>
                </c:pt>
                <c:pt idx="86">
                  <c:v>21.0880300987054</c:v>
                </c:pt>
                <c:pt idx="87">
                  <c:v>19.8148383484638</c:v>
                </c:pt>
                <c:pt idx="88">
                  <c:v>18.68664709785673</c:v>
                </c:pt>
                <c:pt idx="89">
                  <c:v>17.68001807447077</c:v>
                </c:pt>
                <c:pt idx="90">
                  <c:v>16.77630663730411</c:v>
                </c:pt>
                <c:pt idx="91">
                  <c:v>15.96049580389498</c:v>
                </c:pt>
                <c:pt idx="92">
                  <c:v>15.22035483516762</c:v>
                </c:pt>
                <c:pt idx="93">
                  <c:v>14.54582164495654</c:v>
                </c:pt>
                <c:pt idx="94">
                  <c:v>13.92854251678993</c:v>
                </c:pt>
                <c:pt idx="95">
                  <c:v>13.3615242834543</c:v>
                </c:pt>
                <c:pt idx="96">
                  <c:v>12.83886816412272</c:v>
                </c:pt>
                <c:pt idx="97">
                  <c:v>12.35556373450197</c:v>
                </c:pt>
                <c:pt idx="98">
                  <c:v>11.90732775468685</c:v>
                </c:pt>
                <c:pt idx="99">
                  <c:v>11.49047685891912</c:v>
                </c:pt>
                <c:pt idx="100">
                  <c:v>11.10182608774188</c:v>
                </c:pt>
                <c:pt idx="101">
                  <c:v>9.495903480252089</c:v>
                </c:pt>
                <c:pt idx="102">
                  <c:v>8.29588222562364</c:v>
                </c:pt>
                <c:pt idx="103">
                  <c:v>7.365136811284626</c:v>
                </c:pt>
                <c:pt idx="104">
                  <c:v>6.622173931753018</c:v>
                </c:pt>
                <c:pt idx="105">
                  <c:v>6.01537133310881</c:v>
                </c:pt>
                <c:pt idx="106">
                  <c:v>5.5104401874811</c:v>
                </c:pt>
                <c:pt idx="107">
                  <c:v>5.083713295553353</c:v>
                </c:pt>
                <c:pt idx="108">
                  <c:v>4.718327853153745</c:v>
                </c:pt>
                <c:pt idx="109">
                  <c:v>4.401944056177262</c:v>
                </c:pt>
                <c:pt idx="110">
                  <c:v>4.125323921893469</c:v>
                </c:pt>
                <c:pt idx="111">
                  <c:v>3.881414289937774</c:v>
                </c:pt>
                <c:pt idx="112">
                  <c:v>3.664736977381286</c:v>
                </c:pt>
                <c:pt idx="113">
                  <c:v>3.470972403740886</c:v>
                </c:pt>
                <c:pt idx="114">
                  <c:v>3.296668674878926</c:v>
                </c:pt>
                <c:pt idx="115">
                  <c:v>3.139034131845723</c:v>
                </c:pt>
                <c:pt idx="116">
                  <c:v>2.99578670203671</c:v>
                </c:pt>
                <c:pt idx="117">
                  <c:v>2.865042699286187</c:v>
                </c:pt>
                <c:pt idx="118">
                  <c:v>2.745233525062887</c:v>
                </c:pt>
                <c:pt idx="119">
                  <c:v>2.635042431163291</c:v>
                </c:pt>
                <c:pt idx="120">
                  <c:v>2.533355924592417</c:v>
                </c:pt>
                <c:pt idx="121">
                  <c:v>2.439226006238395</c:v>
                </c:pt>
                <c:pt idx="122">
                  <c:v>2.351840526452973</c:v>
                </c:pt>
                <c:pt idx="123">
                  <c:v>2.270499692392284</c:v>
                </c:pt>
                <c:pt idx="124">
                  <c:v>2.194597287535277</c:v>
                </c:pt>
                <c:pt idx="125">
                  <c:v>2.123605536347782</c:v>
                </c:pt>
                <c:pt idx="126">
                  <c:v>2.057062814545121</c:v>
                </c:pt>
                <c:pt idx="127">
                  <c:v>1.935750200091793</c:v>
                </c:pt>
                <c:pt idx="128">
                  <c:v>1.827949276262883</c:v>
                </c:pt>
                <c:pt idx="129">
                  <c:v>1.731521741724938</c:v>
                </c:pt>
                <c:pt idx="130">
                  <c:v>1.644757884355923</c:v>
                </c:pt>
                <c:pt idx="131">
                  <c:v>1.494939704553529</c:v>
                </c:pt>
                <c:pt idx="132">
                  <c:v>1.37013634808956</c:v>
                </c:pt>
                <c:pt idx="133">
                  <c:v>1.264565531403245</c:v>
                </c:pt>
                <c:pt idx="134">
                  <c:v>1.174099612131294</c:v>
                </c:pt>
                <c:pt idx="135">
                  <c:v>1.09571324416133</c:v>
                </c:pt>
                <c:pt idx="136">
                  <c:v>1.027138443000824</c:v>
                </c:pt>
                <c:pt idx="137">
                  <c:v>0.966641548163206</c:v>
                </c:pt>
                <c:pt idx="138">
                  <c:v>0.912874621023648</c:v>
                </c:pt>
                <c:pt idx="139">
                  <c:v>0.864773823235086</c:v>
                </c:pt>
                <c:pt idx="140">
                  <c:v>0.821488314674139</c:v>
                </c:pt>
                <c:pt idx="141">
                  <c:v>0.782329487233746</c:v>
                </c:pt>
                <c:pt idx="142">
                  <c:v>0.746734057588071</c:v>
                </c:pt>
                <c:pt idx="143">
                  <c:v>0.714236797005432</c:v>
                </c:pt>
                <c:pt idx="144">
                  <c:v>0.68445008486462</c:v>
                </c:pt>
                <c:pt idx="145">
                  <c:v>0.657048373581035</c:v>
                </c:pt>
                <c:pt idx="146">
                  <c:v>0.631756241537717</c:v>
                </c:pt>
                <c:pt idx="147">
                  <c:v>0.608339103051117</c:v>
                </c:pt>
                <c:pt idx="148">
                  <c:v>0.586595910598836</c:v>
                </c:pt>
                <c:pt idx="149">
                  <c:v>0.566353368059213</c:v>
                </c:pt>
                <c:pt idx="150">
                  <c:v>0.547461302138689</c:v>
                </c:pt>
                <c:pt idx="151">
                  <c:v>0.469204186092192</c:v>
                </c:pt>
                <c:pt idx="152">
                  <c:v>0.410521934373773</c:v>
                </c:pt>
                <c:pt idx="153">
                  <c:v>0.364886454006188</c:v>
                </c:pt>
                <c:pt idx="154">
                  <c:v>0.328382019542623</c:v>
                </c:pt>
                <c:pt idx="155">
                  <c:v>0.298517365977042</c:v>
                </c:pt>
                <c:pt idx="156">
                  <c:v>0.273631949472681</c:v>
                </c:pt>
                <c:pt idx="157">
                  <c:v>0.252576332845949</c:v>
                </c:pt>
                <c:pt idx="158">
                  <c:v>0.234529591048334</c:v>
                </c:pt>
                <c:pt idx="159">
                  <c:v>0.218889775529174</c:v>
                </c:pt>
                <c:pt idx="160">
                  <c:v>0.205205465572633</c:v>
                </c:pt>
                <c:pt idx="161">
                  <c:v>0.19313148413601</c:v>
                </c:pt>
                <c:pt idx="162">
                  <c:v>0.182399378623984</c:v>
                </c:pt>
                <c:pt idx="163">
                  <c:v>0.172797225646603</c:v>
                </c:pt>
                <c:pt idx="164">
                  <c:v>0.164155495660642</c:v>
                </c:pt>
                <c:pt idx="165">
                  <c:v>0.156336957116974</c:v>
                </c:pt>
                <c:pt idx="166">
                  <c:v>0.149229334563819</c:v>
                </c:pt>
                <c:pt idx="167">
                  <c:v>0.142739882387676</c:v>
                </c:pt>
                <c:pt idx="168">
                  <c:v>0.136791315363586</c:v>
                </c:pt>
                <c:pt idx="169">
                  <c:v>0.131318716042345</c:v>
                </c:pt>
                <c:pt idx="170">
                  <c:v>0.126267155936339</c:v>
                </c:pt>
                <c:pt idx="171">
                  <c:v>0.121589845415465</c:v>
                </c:pt>
                <c:pt idx="172">
                  <c:v>0.117246680115167</c:v>
                </c:pt>
                <c:pt idx="173">
                  <c:v>0.113203088132507</c:v>
                </c:pt>
                <c:pt idx="174">
                  <c:v>0.109429107816271</c:v>
                </c:pt>
                <c:pt idx="175">
                  <c:v>0.102588864141558</c:v>
                </c:pt>
                <c:pt idx="176">
                  <c:v>0.0965534573921721</c:v>
                </c:pt>
                <c:pt idx="177">
                  <c:v>0.0911887319635922</c:v>
                </c:pt>
                <c:pt idx="178">
                  <c:v>0.0863887787513641</c:v>
                </c:pt>
                <c:pt idx="179">
                  <c:v>0.0820688727624436</c:v>
                </c:pt>
                <c:pt idx="180">
                  <c:v>0.0781604287596908</c:v>
                </c:pt>
                <c:pt idx="181">
                  <c:v>0.0746073327749295</c:v>
                </c:pt>
                <c:pt idx="182">
                  <c:v>0.0713632307085893</c:v>
                </c:pt>
                <c:pt idx="183">
                  <c:v>0.0683894948405213</c:v>
                </c:pt>
                <c:pt idx="184">
                  <c:v>0.0656536784204371</c:v>
                </c:pt>
                <c:pt idx="185">
                  <c:v>0.0631283269209886</c:v>
                </c:pt>
                <c:pt idx="186">
                  <c:v>0.0607900534779894</c:v>
                </c:pt>
                <c:pt idx="187">
                  <c:v>0.0586188124658909</c:v>
                </c:pt>
                <c:pt idx="188">
                  <c:v>0.0565973233791959</c:v>
                </c:pt>
                <c:pt idx="189">
                  <c:v>0.0547106099458957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'200K'!$I$9</c:f>
              <c:strCache>
                <c:ptCount val="1"/>
                <c:pt idx="0">
                  <c:v>Real P: SO2</c:v>
                </c:pt>
              </c:strCache>
            </c:strRef>
          </c:tx>
          <c:xVal>
            <c:numRef>
              <c:f>'200K'!$A$10:$A$199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'200K'!$I$10:$I$199</c:f>
              <c:numCache>
                <c:formatCode>General</c:formatCode>
                <c:ptCount val="190"/>
                <c:pt idx="19">
                  <c:v>8012.667846060166</c:v>
                </c:pt>
                <c:pt idx="20">
                  <c:v>2644.902319902321</c:v>
                </c:pt>
                <c:pt idx="21">
                  <c:v>1164.351554601072</c:v>
                </c:pt>
                <c:pt idx="22">
                  <c:v>509.9839455170154</c:v>
                </c:pt>
                <c:pt idx="23">
                  <c:v>162.0855861519767</c:v>
                </c:pt>
                <c:pt idx="73">
                  <c:v>1.116057702198155</c:v>
                </c:pt>
                <c:pt idx="74">
                  <c:v>2.276158332398175</c:v>
                </c:pt>
                <c:pt idx="75">
                  <c:v>3.313630502661127</c:v>
                </c:pt>
                <c:pt idx="76">
                  <c:v>4.242522127968868</c:v>
                </c:pt>
                <c:pt idx="77">
                  <c:v>5.075031168563576</c:v>
                </c:pt>
                <c:pt idx="78">
                  <c:v>5.821782970550572</c:v>
                </c:pt>
                <c:pt idx="79">
                  <c:v>8.55711491730866</c:v>
                </c:pt>
                <c:pt idx="80">
                  <c:v>10.15395906590929</c:v>
                </c:pt>
                <c:pt idx="81">
                  <c:v>11.06508239349986</c:v>
                </c:pt>
                <c:pt idx="82">
                  <c:v>11.55020683622331</c:v>
                </c:pt>
                <c:pt idx="83">
                  <c:v>11.76472820975316</c:v>
                </c:pt>
                <c:pt idx="84">
                  <c:v>11.80484844487791</c:v>
                </c:pt>
                <c:pt idx="85">
                  <c:v>11.7317996527177</c:v>
                </c:pt>
                <c:pt idx="86">
                  <c:v>11.58544372949276</c:v>
                </c:pt>
                <c:pt idx="87">
                  <c:v>11.39220400802295</c:v>
                </c:pt>
                <c:pt idx="88">
                  <c:v>11.16984484049424</c:v>
                </c:pt>
                <c:pt idx="89">
                  <c:v>10.93043422518825</c:v>
                </c:pt>
                <c:pt idx="90">
                  <c:v>10.68222584884066</c:v>
                </c:pt>
                <c:pt idx="91">
                  <c:v>10.43088062754858</c:v>
                </c:pt>
                <c:pt idx="92">
                  <c:v>10.18027463318943</c:v>
                </c:pt>
                <c:pt idx="93">
                  <c:v>9.933042387230265</c:v>
                </c:pt>
                <c:pt idx="94">
                  <c:v>9.690947568970809</c:v>
                </c:pt>
                <c:pt idx="95">
                  <c:v>9.455139224556816</c:v>
                </c:pt>
                <c:pt idx="96">
                  <c:v>9.226330837573762</c:v>
                </c:pt>
                <c:pt idx="97">
                  <c:v>9.004926709287758</c:v>
                </c:pt>
                <c:pt idx="98">
                  <c:v>8.791111898899059</c:v>
                </c:pt>
                <c:pt idx="99">
                  <c:v>8.584916679922628</c:v>
                </c:pt>
                <c:pt idx="100">
                  <c:v>8.38626299569914</c:v>
                </c:pt>
                <c:pt idx="101">
                  <c:v>7.499350627003594</c:v>
                </c:pt>
                <c:pt idx="102">
                  <c:v>6.766450525817536</c:v>
                </c:pt>
                <c:pt idx="103">
                  <c:v>6.156196609682625</c:v>
                </c:pt>
                <c:pt idx="104">
                  <c:v>5.642610243734755</c:v>
                </c:pt>
                <c:pt idx="105">
                  <c:v>5.205597886469272</c:v>
                </c:pt>
                <c:pt idx="106">
                  <c:v>4.829854480997826</c:v>
                </c:pt>
                <c:pt idx="107">
                  <c:v>4.503697418145191</c:v>
                </c:pt>
                <c:pt idx="108">
                  <c:v>4.218132156789956</c:v>
                </c:pt>
                <c:pt idx="109">
                  <c:v>3.966157815536375</c:v>
                </c:pt>
                <c:pt idx="110">
                  <c:v>3.7422624719802</c:v>
                </c:pt>
                <c:pt idx="111">
                  <c:v>3.542057384045288</c:v>
                </c:pt>
                <c:pt idx="112">
                  <c:v>3.362010475007087</c:v>
                </c:pt>
                <c:pt idx="113">
                  <c:v>3.199250404053569</c:v>
                </c:pt>
                <c:pt idx="114">
                  <c:v>3.051421022566368</c:v>
                </c:pt>
                <c:pt idx="115">
                  <c:v>2.916572080196953</c:v>
                </c:pt>
                <c:pt idx="116">
                  <c:v>2.793076263810111</c:v>
                </c:pt>
                <c:pt idx="117">
                  <c:v>2.67956556467629</c:v>
                </c:pt>
                <c:pt idx="118">
                  <c:v>2.574881982159829</c:v>
                </c:pt>
                <c:pt idx="119">
                  <c:v>2.47803897148688</c:v>
                </c:pt>
                <c:pt idx="120">
                  <c:v>2.388191023934834</c:v>
                </c:pt>
                <c:pt idx="121">
                  <c:v>2.304609461558862</c:v>
                </c:pt>
                <c:pt idx="122">
                  <c:v>2.226663024122265</c:v>
                </c:pt>
                <c:pt idx="123">
                  <c:v>2.153802183340957</c:v>
                </c:pt>
                <c:pt idx="124">
                  <c:v>2.085546379877467</c:v>
                </c:pt>
                <c:pt idx="125">
                  <c:v>2.021473569901522</c:v>
                </c:pt>
                <c:pt idx="126">
                  <c:v>1.961211610011279</c:v>
                </c:pt>
                <c:pt idx="127">
                  <c:v>1.850839507564744</c:v>
                </c:pt>
                <c:pt idx="128">
                  <c:v>1.752207521659228</c:v>
                </c:pt>
                <c:pt idx="129">
                  <c:v>1.663540173268322</c:v>
                </c:pt>
                <c:pt idx="130">
                  <c:v>1.583402230571501</c:v>
                </c:pt>
                <c:pt idx="131">
                  <c:v>1.444229289174517</c:v>
                </c:pt>
                <c:pt idx="132">
                  <c:v>1.327523230169176</c:v>
                </c:pt>
                <c:pt idx="133">
                  <c:v>1.228254484773212</c:v>
                </c:pt>
                <c:pt idx="134">
                  <c:v>1.142789383049277</c:v>
                </c:pt>
                <c:pt idx="135">
                  <c:v>1.068437639498215</c:v>
                </c:pt>
                <c:pt idx="136">
                  <c:v>1.003165039378555</c:v>
                </c:pt>
                <c:pt idx="137">
                  <c:v>0.945405041876304</c:v>
                </c:pt>
                <c:pt idx="138">
                  <c:v>0.893931745780911</c:v>
                </c:pt>
                <c:pt idx="139">
                  <c:v>0.847772111542581</c:v>
                </c:pt>
                <c:pt idx="140">
                  <c:v>0.806143985701707</c:v>
                </c:pt>
                <c:pt idx="141">
                  <c:v>0.768411495400001</c:v>
                </c:pt>
                <c:pt idx="142">
                  <c:v>0.734052388507351</c:v>
                </c:pt>
                <c:pt idx="143">
                  <c:v>0.702633747621471</c:v>
                </c:pt>
                <c:pt idx="144">
                  <c:v>0.673793676380357</c:v>
                </c:pt>
                <c:pt idx="145">
                  <c:v>0.647227312491681</c:v>
                </c:pt>
                <c:pt idx="146">
                  <c:v>0.622676020338087</c:v>
                </c:pt>
                <c:pt idx="147">
                  <c:v>0.599918950849919</c:v>
                </c:pt>
                <c:pt idx="148">
                  <c:v>0.578766385112816</c:v>
                </c:pt>
                <c:pt idx="149">
                  <c:v>0.559054436946318</c:v>
                </c:pt>
                <c:pt idx="150">
                  <c:v>0.540640801467171</c:v>
                </c:pt>
                <c:pt idx="151">
                  <c:v>0.464193038534658</c:v>
                </c:pt>
                <c:pt idx="152">
                  <c:v>0.40668517841013</c:v>
                </c:pt>
                <c:pt idx="153">
                  <c:v>0.361854884078628</c:v>
                </c:pt>
                <c:pt idx="154">
                  <c:v>0.325926409653762</c:v>
                </c:pt>
                <c:pt idx="155">
                  <c:v>0.296487910461106</c:v>
                </c:pt>
                <c:pt idx="156">
                  <c:v>0.271926625000491</c:v>
                </c:pt>
                <c:pt idx="157">
                  <c:v>0.251123262259199</c:v>
                </c:pt>
                <c:pt idx="158">
                  <c:v>0.233276678706409</c:v>
                </c:pt>
                <c:pt idx="159">
                  <c:v>0.217798342388375</c:v>
                </c:pt>
                <c:pt idx="160">
                  <c:v>0.204246192566882</c:v>
                </c:pt>
                <c:pt idx="161">
                  <c:v>0.19228174312018</c:v>
                </c:pt>
                <c:pt idx="162">
                  <c:v>0.181641427151382</c:v>
                </c:pt>
                <c:pt idx="163">
                  <c:v>0.172116956166482</c:v>
                </c:pt>
                <c:pt idx="164">
                  <c:v>0.163541550193289</c:v>
                </c:pt>
                <c:pt idx="165">
                  <c:v>0.155780088624113</c:v>
                </c:pt>
                <c:pt idx="166">
                  <c:v>0.148721938387539</c:v>
                </c:pt>
                <c:pt idx="167">
                  <c:v>0.142275647173011</c:v>
                </c:pt>
                <c:pt idx="168">
                  <c:v>0.136364959371983</c:v>
                </c:pt>
                <c:pt idx="169">
                  <c:v>0.130925785444048</c:v>
                </c:pt>
                <c:pt idx="170">
                  <c:v>0.125903868728312</c:v>
                </c:pt>
                <c:pt idx="171">
                  <c:v>0.121252969363152</c:v>
                </c:pt>
                <c:pt idx="172">
                  <c:v>0.116933436369419</c:v>
                </c:pt>
                <c:pt idx="173">
                  <c:v>0.112911074434724</c:v>
                </c:pt>
                <c:pt idx="174">
                  <c:v>0.109156236799848</c:v>
                </c:pt>
                <c:pt idx="175">
                  <c:v>0.102349035400747</c:v>
                </c:pt>
                <c:pt idx="176">
                  <c:v>0.0963410133937675</c:v>
                </c:pt>
                <c:pt idx="177">
                  <c:v>0.0909992367293928</c:v>
                </c:pt>
                <c:pt idx="178">
                  <c:v>0.0862187051185536</c:v>
                </c:pt>
                <c:pt idx="179">
                  <c:v>0.0819153810263232</c:v>
                </c:pt>
                <c:pt idx="180">
                  <c:v>0.0780212069984975</c:v>
                </c:pt>
                <c:pt idx="181">
                  <c:v>0.0744804796971872</c:v>
                </c:pt>
                <c:pt idx="182">
                  <c:v>0.0712471683749707</c:v>
                </c:pt>
                <c:pt idx="183">
                  <c:v>0.0682829027358894</c:v>
                </c:pt>
                <c:pt idx="184">
                  <c:v>0.0655554430223133</c:v>
                </c:pt>
                <c:pt idx="185">
                  <c:v>0.0630375026756027</c:v>
                </c:pt>
                <c:pt idx="186">
                  <c:v>0.0607058322831466</c:v>
                </c:pt>
                <c:pt idx="187">
                  <c:v>0.0585404995732501</c:v>
                </c:pt>
                <c:pt idx="188">
                  <c:v>0.0565243181940557</c:v>
                </c:pt>
                <c:pt idx="189">
                  <c:v>0.0546423906013958</c:v>
                </c:pt>
              </c:numCache>
            </c:numRef>
          </c:yVal>
          <c:smooth val="1"/>
        </c:ser>
        <c:ser>
          <c:idx val="4"/>
          <c:order val="5"/>
          <c:tx>
            <c:strRef>
              <c:f>'200K'!$K$9</c:f>
              <c:strCache>
                <c:ptCount val="1"/>
                <c:pt idx="0">
                  <c:v>Real P: CH4</c:v>
                </c:pt>
              </c:strCache>
            </c:strRef>
          </c:tx>
          <c:xVal>
            <c:numRef>
              <c:f>'200K'!$A$10:$A$199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'200K'!$K$10:$K$199</c:f>
              <c:numCache>
                <c:formatCode>General</c:formatCode>
                <c:ptCount val="190"/>
                <c:pt idx="12">
                  <c:v>12514.47658402192</c:v>
                </c:pt>
                <c:pt idx="13">
                  <c:v>4065.422967863889</c:v>
                </c:pt>
                <c:pt idx="14">
                  <c:v>2179.591346153843</c:v>
                </c:pt>
                <c:pt idx="15">
                  <c:v>1379.444444444442</c:v>
                </c:pt>
                <c:pt idx="16">
                  <c:v>951.8124517622829</c:v>
                </c:pt>
                <c:pt idx="17">
                  <c:v>693.7522045855364</c:v>
                </c:pt>
                <c:pt idx="18">
                  <c:v>525.8588435374146</c:v>
                </c:pt>
                <c:pt idx="19">
                  <c:v>410.8902309280926</c:v>
                </c:pt>
                <c:pt idx="20">
                  <c:v>329.1860465116274</c:v>
                </c:pt>
                <c:pt idx="21">
                  <c:v>269.4638831078734</c:v>
                </c:pt>
                <c:pt idx="22">
                  <c:v>224.8345371462261</c:v>
                </c:pt>
                <c:pt idx="23">
                  <c:v>190.8848674836133</c:v>
                </c:pt>
                <c:pt idx="24">
                  <c:v>164.6781457681109</c:v>
                </c:pt>
                <c:pt idx="25">
                  <c:v>144.1986794717885</c:v>
                </c:pt>
                <c:pt idx="26">
                  <c:v>128.02701674277</c:v>
                </c:pt>
                <c:pt idx="27">
                  <c:v>115.141784195838</c:v>
                </c:pt>
                <c:pt idx="28">
                  <c:v>104.7944131095016</c:v>
                </c:pt>
                <c:pt idx="29">
                  <c:v>96.42751479289893</c:v>
                </c:pt>
                <c:pt idx="30">
                  <c:v>89.62029569892428</c:v>
                </c:pt>
                <c:pt idx="31">
                  <c:v>84.05122072624374</c:v>
                </c:pt>
                <c:pt idx="32">
                  <c:v>79.47196354269834</c:v>
                </c:pt>
                <c:pt idx="33">
                  <c:v>75.68891092282087</c:v>
                </c:pt>
                <c:pt idx="34">
                  <c:v>72.54982447158607</c:v>
                </c:pt>
                <c:pt idx="35">
                  <c:v>69.93408662900168</c:v>
                </c:pt>
                <c:pt idx="36">
                  <c:v>67.74547773833109</c:v>
                </c:pt>
                <c:pt idx="37">
                  <c:v>65.90676635355345</c:v>
                </c:pt>
                <c:pt idx="38">
                  <c:v>64.35561560150358</c:v>
                </c:pt>
                <c:pt idx="39">
                  <c:v>63.04145615655301</c:v>
                </c:pt>
                <c:pt idx="40">
                  <c:v>61.92307692307684</c:v>
                </c:pt>
                <c:pt idx="41">
                  <c:v>60.96675395118297</c:v>
                </c:pt>
                <c:pt idx="42">
                  <c:v>60.14478671152872</c:v>
                </c:pt>
                <c:pt idx="43">
                  <c:v>59.43434530059343</c:v>
                </c:pt>
                <c:pt idx="44">
                  <c:v>58.81655684314165</c:v>
                </c:pt>
                <c:pt idx="45">
                  <c:v>58.27577725304991</c:v>
                </c:pt>
                <c:pt idx="46">
                  <c:v>57.79900760882384</c:v>
                </c:pt>
                <c:pt idx="47">
                  <c:v>57.37542407171085</c:v>
                </c:pt>
                <c:pt idx="48">
                  <c:v>56.99599747893149</c:v>
                </c:pt>
                <c:pt idx="49">
                  <c:v>56.65318415471216</c:v>
                </c:pt>
                <c:pt idx="50">
                  <c:v>56.3406735751295</c:v>
                </c:pt>
                <c:pt idx="51">
                  <c:v>55.07491449975569</c:v>
                </c:pt>
                <c:pt idx="52">
                  <c:v>54.05181825816744</c:v>
                </c:pt>
                <c:pt idx="53">
                  <c:v>53.09701492537312</c:v>
                </c:pt>
                <c:pt idx="54">
                  <c:v>52.14350469283275</c:v>
                </c:pt>
                <c:pt idx="55">
                  <c:v>51.17048595242755</c:v>
                </c:pt>
                <c:pt idx="56">
                  <c:v>50.17654680919984</c:v>
                </c:pt>
                <c:pt idx="57">
                  <c:v>49.1676954112971</c:v>
                </c:pt>
                <c:pt idx="58">
                  <c:v>48.15203562340966</c:v>
                </c:pt>
                <c:pt idx="59">
                  <c:v>47.13748657357679</c:v>
                </c:pt>
                <c:pt idx="60">
                  <c:v>46.13090685222841</c:v>
                </c:pt>
                <c:pt idx="61">
                  <c:v>45.13785888549594</c:v>
                </c:pt>
                <c:pt idx="62">
                  <c:v>44.16265212981744</c:v>
                </c:pt>
                <c:pt idx="63">
                  <c:v>43.2084942084942</c:v>
                </c:pt>
                <c:pt idx="64">
                  <c:v>42.277670622337</c:v>
                </c:pt>
                <c:pt idx="65">
                  <c:v>41.37171796209355</c:v>
                </c:pt>
                <c:pt idx="66">
                  <c:v>40.49157690057472</c:v>
                </c:pt>
                <c:pt idx="67">
                  <c:v>39.637721313431</c:v>
                </c:pt>
                <c:pt idx="68">
                  <c:v>38.81026438569207</c:v>
                </c:pt>
                <c:pt idx="69">
                  <c:v>38.00904434627104</c:v>
                </c:pt>
                <c:pt idx="70">
                  <c:v>37.2336929563492</c:v>
                </c:pt>
                <c:pt idx="71">
                  <c:v>36.48368977186399</c:v>
                </c:pt>
                <c:pt idx="72">
                  <c:v>35.75840485826188</c:v>
                </c:pt>
                <c:pt idx="73">
                  <c:v>35.05713222789115</c:v>
                </c:pt>
                <c:pt idx="74">
                  <c:v>34.3791158750175</c:v>
                </c:pt>
                <c:pt idx="75">
                  <c:v>33.72356993218685</c:v>
                </c:pt>
                <c:pt idx="76">
                  <c:v>33.08969417362473</c:v>
                </c:pt>
                <c:pt idx="77">
                  <c:v>32.4766858451722</c:v>
                </c:pt>
                <c:pt idx="78">
                  <c:v>31.88374860022396</c:v>
                </c:pt>
                <c:pt idx="79">
                  <c:v>29.19340755293604</c:v>
                </c:pt>
                <c:pt idx="80">
                  <c:v>26.89676290463692</c:v>
                </c:pt>
                <c:pt idx="81">
                  <c:v>24.92002763511223</c:v>
                </c:pt>
                <c:pt idx="82">
                  <c:v>23.20441493180186</c:v>
                </c:pt>
                <c:pt idx="83">
                  <c:v>21.70354172026413</c:v>
                </c:pt>
                <c:pt idx="84">
                  <c:v>20.38077434260375</c:v>
                </c:pt>
                <c:pt idx="85">
                  <c:v>19.20701357466063</c:v>
                </c:pt>
                <c:pt idx="86">
                  <c:v>18.15896559693608</c:v>
                </c:pt>
                <c:pt idx="87">
                  <c:v>17.21782504175226</c:v>
                </c:pt>
                <c:pt idx="88">
                  <c:v>16.36827915176025</c:v>
                </c:pt>
                <c:pt idx="89">
                  <c:v>15.59775413191849</c:v>
                </c:pt>
                <c:pt idx="90">
                  <c:v>14.89584203928123</c:v>
                </c:pt>
                <c:pt idx="91">
                  <c:v>14.25386198959329</c:v>
                </c:pt>
                <c:pt idx="92">
                  <c:v>13.6645215961076</c:v>
                </c:pt>
                <c:pt idx="93">
                  <c:v>13.12165362719495</c:v>
                </c:pt>
                <c:pt idx="94">
                  <c:v>12.62000950570342</c:v>
                </c:pt>
                <c:pt idx="95">
                  <c:v>12.15509609012591</c:v>
                </c:pt>
                <c:pt idx="96">
                  <c:v>11.72304567113544</c:v>
                </c:pt>
                <c:pt idx="97">
                  <c:v>11.32051165812896</c:v>
                </c:pt>
                <c:pt idx="98">
                  <c:v>10.94458428818035</c:v>
                </c:pt>
                <c:pt idx="99">
                  <c:v>10.59272205656792</c:v>
                </c:pt>
                <c:pt idx="100">
                  <c:v>10.26269558056547</c:v>
                </c:pt>
                <c:pt idx="101">
                  <c:v>8.87870818430465</c:v>
                </c:pt>
                <c:pt idx="102">
                  <c:v>7.822948600040874</c:v>
                </c:pt>
                <c:pt idx="103">
                  <c:v>6.991220651604847</c:v>
                </c:pt>
                <c:pt idx="104">
                  <c:v>6.319146996581474</c:v>
                </c:pt>
                <c:pt idx="105">
                  <c:v>5.764831584705858</c:v>
                </c:pt>
                <c:pt idx="106">
                  <c:v>5.299844447450289</c:v>
                </c:pt>
                <c:pt idx="107">
                  <c:v>4.904218467029065</c:v>
                </c:pt>
                <c:pt idx="108">
                  <c:v>4.563520791864124</c:v>
                </c:pt>
                <c:pt idx="109">
                  <c:v>4.267060854553301</c:v>
                </c:pt>
                <c:pt idx="110">
                  <c:v>4.00675193318508</c:v>
                </c:pt>
                <c:pt idx="111">
                  <c:v>3.776364262023052</c:v>
                </c:pt>
                <c:pt idx="112">
                  <c:v>3.571021169244268</c:v>
                </c:pt>
                <c:pt idx="113">
                  <c:v>3.386850767657632</c:v>
                </c:pt>
                <c:pt idx="114">
                  <c:v>3.220739933833615</c:v>
                </c:pt>
                <c:pt idx="115">
                  <c:v>3.070157176405667</c:v>
                </c:pt>
                <c:pt idx="116">
                  <c:v>2.933022898553007</c:v>
                </c:pt>
                <c:pt idx="117">
                  <c:v>2.807612895567062</c:v>
                </c:pt>
                <c:pt idx="118">
                  <c:v>2.692485563687638</c:v>
                </c:pt>
                <c:pt idx="119">
                  <c:v>2.586426292047944</c:v>
                </c:pt>
                <c:pt idx="120">
                  <c:v>2.488404485502536</c:v>
                </c:pt>
                <c:pt idx="121">
                  <c:v>2.397539993874281</c:v>
                </c:pt>
                <c:pt idx="122">
                  <c:v>2.313076630640757</c:v>
                </c:pt>
                <c:pt idx="123">
                  <c:v>2.234361094051937</c:v>
                </c:pt>
                <c:pt idx="124">
                  <c:v>2.160826047309982</c:v>
                </c:pt>
                <c:pt idx="125">
                  <c:v>2.091976431028073</c:v>
                </c:pt>
                <c:pt idx="126">
                  <c:v>2.02737830989544</c:v>
                </c:pt>
                <c:pt idx="127">
                  <c:v>1.909453127467646</c:v>
                </c:pt>
                <c:pt idx="128">
                  <c:v>1.8044912348601</c:v>
                </c:pt>
                <c:pt idx="129">
                  <c:v>1.710466621277748</c:v>
                </c:pt>
                <c:pt idx="130">
                  <c:v>1.625754529385771</c:v>
                </c:pt>
                <c:pt idx="131">
                  <c:v>1.47923287091804</c:v>
                </c:pt>
                <c:pt idx="132">
                  <c:v>1.356937138293246</c:v>
                </c:pt>
                <c:pt idx="133">
                  <c:v>1.253318070216427</c:v>
                </c:pt>
                <c:pt idx="134">
                  <c:v>1.164400957270536</c:v>
                </c:pt>
                <c:pt idx="135">
                  <c:v>1.08726419383307</c:v>
                </c:pt>
                <c:pt idx="136">
                  <c:v>1.019712178319191</c:v>
                </c:pt>
                <c:pt idx="137">
                  <c:v>0.96006299842053</c:v>
                </c:pt>
                <c:pt idx="138">
                  <c:v>0.90700650559231</c:v>
                </c:pt>
                <c:pt idx="139">
                  <c:v>0.85950697921482</c:v>
                </c:pt>
                <c:pt idx="140">
                  <c:v>0.816734850079169</c:v>
                </c:pt>
                <c:pt idx="141">
                  <c:v>0.778017841610715</c:v>
                </c:pt>
                <c:pt idx="142">
                  <c:v>0.74280537771981</c:v>
                </c:pt>
                <c:pt idx="143">
                  <c:v>0.7106422366243</c:v>
                </c:pt>
                <c:pt idx="144">
                  <c:v>0.681148764776351</c:v>
                </c:pt>
                <c:pt idx="145">
                  <c:v>0.654005821165836</c:v>
                </c:pt>
                <c:pt idx="146">
                  <c:v>0.628943183166244</c:v>
                </c:pt>
                <c:pt idx="147">
                  <c:v>0.605730519691663</c:v>
                </c:pt>
                <c:pt idx="148">
                  <c:v>0.584170292045538</c:v>
                </c:pt>
                <c:pt idx="149">
                  <c:v>0.564092118700816</c:v>
                </c:pt>
                <c:pt idx="150">
                  <c:v>0.545348263522626</c:v>
                </c:pt>
                <c:pt idx="151">
                  <c:v>0.467651668267458</c:v>
                </c:pt>
                <c:pt idx="152">
                  <c:v>0.409333241255643</c:v>
                </c:pt>
                <c:pt idx="153">
                  <c:v>0.363947211026388</c:v>
                </c:pt>
                <c:pt idx="154">
                  <c:v>0.32762121415932</c:v>
                </c:pt>
                <c:pt idx="155">
                  <c:v>0.297888588643556</c:v>
                </c:pt>
                <c:pt idx="156">
                  <c:v>0.273103593063052</c:v>
                </c:pt>
                <c:pt idx="157">
                  <c:v>0.252126129332607</c:v>
                </c:pt>
                <c:pt idx="158">
                  <c:v>0.234141400683823</c:v>
                </c:pt>
                <c:pt idx="159">
                  <c:v>0.218551615054991</c:v>
                </c:pt>
                <c:pt idx="160">
                  <c:v>0.20490825150049</c:v>
                </c:pt>
                <c:pt idx="161">
                  <c:v>0.192868205878777</c:v>
                </c:pt>
                <c:pt idx="162">
                  <c:v>0.182164539235202</c:v>
                </c:pt>
                <c:pt idx="163">
                  <c:v>0.172586454316616</c:v>
                </c:pt>
                <c:pt idx="164">
                  <c:v>0.163965273437031</c:v>
                </c:pt>
                <c:pt idx="165">
                  <c:v>0.156164419051435</c:v>
                </c:pt>
                <c:pt idx="166">
                  <c:v>0.149072124546852</c:v>
                </c:pt>
                <c:pt idx="167">
                  <c:v>0.142596044999984</c:v>
                </c:pt>
                <c:pt idx="168">
                  <c:v>0.136659214182225</c:v>
                </c:pt>
                <c:pt idx="169">
                  <c:v>0.131196971148521</c:v>
                </c:pt>
                <c:pt idx="170">
                  <c:v>0.126154595558516</c:v>
                </c:pt>
                <c:pt idx="171">
                  <c:v>0.121485468113476</c:v>
                </c:pt>
                <c:pt idx="172">
                  <c:v>0.11714962491886</c:v>
                </c:pt>
                <c:pt idx="173">
                  <c:v>0.11311261074912</c:v>
                </c:pt>
                <c:pt idx="174">
                  <c:v>0.109344561514886</c:v>
                </c:pt>
                <c:pt idx="175">
                  <c:v>0.102514555529346</c:v>
                </c:pt>
                <c:pt idx="176">
                  <c:v>0.0964876335810561</c:v>
                </c:pt>
                <c:pt idx="177">
                  <c:v>0.091130018538976</c:v>
                </c:pt>
                <c:pt idx="178">
                  <c:v>0.0863360828772316</c:v>
                </c:pt>
                <c:pt idx="179">
                  <c:v>0.0820213145988241</c:v>
                </c:pt>
                <c:pt idx="180">
                  <c:v>0.0781172919907447</c:v>
                </c:pt>
                <c:pt idx="181">
                  <c:v>0.0745680283116085</c:v>
                </c:pt>
                <c:pt idx="182">
                  <c:v>0.0713272696472223</c:v>
                </c:pt>
                <c:pt idx="183">
                  <c:v>0.0683564680362789</c:v>
                </c:pt>
                <c:pt idx="184">
                  <c:v>0.0656232408620356</c:v>
                </c:pt>
                <c:pt idx="185">
                  <c:v>0.063100185639799</c:v>
                </c:pt>
                <c:pt idx="186">
                  <c:v>0.0607639580928174</c:v>
                </c:pt>
                <c:pt idx="187">
                  <c:v>0.0585945477166889</c:v>
                </c:pt>
                <c:pt idx="188">
                  <c:v>0.0565747031781785</c:v>
                </c:pt>
                <c:pt idx="189">
                  <c:v>0.0546894725980906</c:v>
                </c:pt>
              </c:numCache>
            </c:numRef>
          </c:yVal>
          <c:smooth val="1"/>
        </c:ser>
        <c:ser>
          <c:idx val="5"/>
          <c:order val="6"/>
          <c:tx>
            <c:strRef>
              <c:f>'200K'!$M$9</c:f>
              <c:strCache>
                <c:ptCount val="1"/>
                <c:pt idx="0">
                  <c:v>Real P: N2</c:v>
                </c:pt>
              </c:strCache>
            </c:strRef>
          </c:tx>
          <c:xVal>
            <c:numRef>
              <c:f>'200K'!$A$10:$A$199</c:f>
              <c:numCache>
                <c:formatCode>General</c:formatCode>
                <c:ptCount val="190"/>
                <c:pt idx="0">
                  <c:v>2.0</c:v>
                </c:pt>
                <c:pt idx="1">
                  <c:v>2.2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3.0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4.0</c:v>
                </c:pt>
                <c:pt idx="11">
                  <c:v>4.2</c:v>
                </c:pt>
                <c:pt idx="12">
                  <c:v>4.4</c:v>
                </c:pt>
                <c:pt idx="13">
                  <c:v>4.6</c:v>
                </c:pt>
                <c:pt idx="14">
                  <c:v>4.8</c:v>
                </c:pt>
                <c:pt idx="15">
                  <c:v>5.0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6.0</c:v>
                </c:pt>
                <c:pt idx="21">
                  <c:v>6.2</c:v>
                </c:pt>
                <c:pt idx="22">
                  <c:v>6.4</c:v>
                </c:pt>
                <c:pt idx="23">
                  <c:v>6.6</c:v>
                </c:pt>
                <c:pt idx="24">
                  <c:v>6.8</c:v>
                </c:pt>
                <c:pt idx="25">
                  <c:v>7.0</c:v>
                </c:pt>
                <c:pt idx="26">
                  <c:v>7.2</c:v>
                </c:pt>
                <c:pt idx="27">
                  <c:v>7.4</c:v>
                </c:pt>
                <c:pt idx="28">
                  <c:v>7.6</c:v>
                </c:pt>
                <c:pt idx="29">
                  <c:v>7.80000000000001</c:v>
                </c:pt>
                <c:pt idx="30">
                  <c:v>8.00000000000001</c:v>
                </c:pt>
                <c:pt idx="31">
                  <c:v>8.20000000000001</c:v>
                </c:pt>
                <c:pt idx="32">
                  <c:v>8.40000000000001</c:v>
                </c:pt>
                <c:pt idx="33">
                  <c:v>8.60000000000001</c:v>
                </c:pt>
                <c:pt idx="34">
                  <c:v>8.80000000000001</c:v>
                </c:pt>
                <c:pt idx="35">
                  <c:v>9.00000000000001</c:v>
                </c:pt>
                <c:pt idx="36">
                  <c:v>9.20000000000001</c:v>
                </c:pt>
                <c:pt idx="37">
                  <c:v>9.40000000000001</c:v>
                </c:pt>
                <c:pt idx="38">
                  <c:v>9.60000000000001</c:v>
                </c:pt>
                <c:pt idx="39">
                  <c:v>9.80000000000001</c:v>
                </c:pt>
                <c:pt idx="40">
                  <c:v>10.0</c:v>
                </c:pt>
                <c:pt idx="41">
                  <c:v>10.2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11.0</c:v>
                </c:pt>
                <c:pt idx="46">
                  <c:v>11.2</c:v>
                </c:pt>
                <c:pt idx="47">
                  <c:v>11.4</c:v>
                </c:pt>
                <c:pt idx="48">
                  <c:v>11.6</c:v>
                </c:pt>
                <c:pt idx="49">
                  <c:v>11.8</c:v>
                </c:pt>
                <c:pt idx="50">
                  <c:v>12.0</c:v>
                </c:pt>
                <c:pt idx="51">
                  <c:v>13.0</c:v>
                </c:pt>
                <c:pt idx="52">
                  <c:v>14.0</c:v>
                </c:pt>
                <c:pt idx="53">
                  <c:v>15.0</c:v>
                </c:pt>
                <c:pt idx="54">
                  <c:v>16.0</c:v>
                </c:pt>
                <c:pt idx="55">
                  <c:v>17.0</c:v>
                </c:pt>
                <c:pt idx="56">
                  <c:v>18.0</c:v>
                </c:pt>
                <c:pt idx="57">
                  <c:v>19.0</c:v>
                </c:pt>
                <c:pt idx="58">
                  <c:v>20.0</c:v>
                </c:pt>
                <c:pt idx="59">
                  <c:v>21.0</c:v>
                </c:pt>
                <c:pt idx="60">
                  <c:v>22.0</c:v>
                </c:pt>
                <c:pt idx="61">
                  <c:v>23.0</c:v>
                </c:pt>
                <c:pt idx="62">
                  <c:v>24.0</c:v>
                </c:pt>
                <c:pt idx="63">
                  <c:v>25.0</c:v>
                </c:pt>
                <c:pt idx="64">
                  <c:v>26.0</c:v>
                </c:pt>
                <c:pt idx="65">
                  <c:v>27.0</c:v>
                </c:pt>
                <c:pt idx="66">
                  <c:v>28.0</c:v>
                </c:pt>
                <c:pt idx="67">
                  <c:v>29.0</c:v>
                </c:pt>
                <c:pt idx="68">
                  <c:v>30.0</c:v>
                </c:pt>
                <c:pt idx="69">
                  <c:v>31.0</c:v>
                </c:pt>
                <c:pt idx="70">
                  <c:v>32.0</c:v>
                </c:pt>
                <c:pt idx="71">
                  <c:v>33.0</c:v>
                </c:pt>
                <c:pt idx="72">
                  <c:v>34.0</c:v>
                </c:pt>
                <c:pt idx="73">
                  <c:v>35.0</c:v>
                </c:pt>
                <c:pt idx="74">
                  <c:v>36.0</c:v>
                </c:pt>
                <c:pt idx="75">
                  <c:v>37.0</c:v>
                </c:pt>
                <c:pt idx="76">
                  <c:v>38.0</c:v>
                </c:pt>
                <c:pt idx="77">
                  <c:v>39.0</c:v>
                </c:pt>
                <c:pt idx="78">
                  <c:v>40.0</c:v>
                </c:pt>
                <c:pt idx="79">
                  <c:v>45.0</c:v>
                </c:pt>
                <c:pt idx="80">
                  <c:v>50.0</c:v>
                </c:pt>
                <c:pt idx="81">
                  <c:v>55.0</c:v>
                </c:pt>
                <c:pt idx="82">
                  <c:v>60.0</c:v>
                </c:pt>
                <c:pt idx="83">
                  <c:v>65.0</c:v>
                </c:pt>
                <c:pt idx="84">
                  <c:v>70.0</c:v>
                </c:pt>
                <c:pt idx="85">
                  <c:v>75.0</c:v>
                </c:pt>
                <c:pt idx="86">
                  <c:v>80.0</c:v>
                </c:pt>
                <c:pt idx="87">
                  <c:v>85.0</c:v>
                </c:pt>
                <c:pt idx="88">
                  <c:v>90.0</c:v>
                </c:pt>
                <c:pt idx="89">
                  <c:v>95.0</c:v>
                </c:pt>
                <c:pt idx="90">
                  <c:v>100.0</c:v>
                </c:pt>
                <c:pt idx="91">
                  <c:v>105.0</c:v>
                </c:pt>
                <c:pt idx="92">
                  <c:v>110.0</c:v>
                </c:pt>
                <c:pt idx="93">
                  <c:v>115.0</c:v>
                </c:pt>
                <c:pt idx="94">
                  <c:v>120.0</c:v>
                </c:pt>
                <c:pt idx="95">
                  <c:v>125.0</c:v>
                </c:pt>
                <c:pt idx="96">
                  <c:v>130.0</c:v>
                </c:pt>
                <c:pt idx="97">
                  <c:v>135.0</c:v>
                </c:pt>
                <c:pt idx="98">
                  <c:v>140.0</c:v>
                </c:pt>
                <c:pt idx="99">
                  <c:v>145.0</c:v>
                </c:pt>
                <c:pt idx="100">
                  <c:v>150.0</c:v>
                </c:pt>
                <c:pt idx="101">
                  <c:v>175.0</c:v>
                </c:pt>
                <c:pt idx="102">
                  <c:v>200.0</c:v>
                </c:pt>
                <c:pt idx="103">
                  <c:v>225.0</c:v>
                </c:pt>
                <c:pt idx="104">
                  <c:v>250.0</c:v>
                </c:pt>
                <c:pt idx="105">
                  <c:v>275.0</c:v>
                </c:pt>
                <c:pt idx="106">
                  <c:v>300.0</c:v>
                </c:pt>
                <c:pt idx="107">
                  <c:v>325.0</c:v>
                </c:pt>
                <c:pt idx="108">
                  <c:v>350.0</c:v>
                </c:pt>
                <c:pt idx="109">
                  <c:v>375.0</c:v>
                </c:pt>
                <c:pt idx="110">
                  <c:v>400.0</c:v>
                </c:pt>
                <c:pt idx="111">
                  <c:v>425.0</c:v>
                </c:pt>
                <c:pt idx="112">
                  <c:v>450.0</c:v>
                </c:pt>
                <c:pt idx="113">
                  <c:v>475.0</c:v>
                </c:pt>
                <c:pt idx="114">
                  <c:v>500.0</c:v>
                </c:pt>
                <c:pt idx="115">
                  <c:v>525.0</c:v>
                </c:pt>
                <c:pt idx="116">
                  <c:v>550.0</c:v>
                </c:pt>
                <c:pt idx="117">
                  <c:v>575.0</c:v>
                </c:pt>
                <c:pt idx="118">
                  <c:v>600.0</c:v>
                </c:pt>
                <c:pt idx="119">
                  <c:v>625.0</c:v>
                </c:pt>
                <c:pt idx="120">
                  <c:v>650.0</c:v>
                </c:pt>
                <c:pt idx="121">
                  <c:v>675.0</c:v>
                </c:pt>
                <c:pt idx="122">
                  <c:v>700.0</c:v>
                </c:pt>
                <c:pt idx="123">
                  <c:v>725.0</c:v>
                </c:pt>
                <c:pt idx="124">
                  <c:v>750.0</c:v>
                </c:pt>
                <c:pt idx="125">
                  <c:v>775.0</c:v>
                </c:pt>
                <c:pt idx="126">
                  <c:v>800.0</c:v>
                </c:pt>
                <c:pt idx="127">
                  <c:v>850.0</c:v>
                </c:pt>
                <c:pt idx="128">
                  <c:v>900.0</c:v>
                </c:pt>
                <c:pt idx="129">
                  <c:v>950.0</c:v>
                </c:pt>
                <c:pt idx="130">
                  <c:v>1000.0</c:v>
                </c:pt>
                <c:pt idx="131">
                  <c:v>1100.0</c:v>
                </c:pt>
                <c:pt idx="132">
                  <c:v>1200.0</c:v>
                </c:pt>
                <c:pt idx="133">
                  <c:v>1300.0</c:v>
                </c:pt>
                <c:pt idx="134">
                  <c:v>1400.0</c:v>
                </c:pt>
                <c:pt idx="135">
                  <c:v>1500.0</c:v>
                </c:pt>
                <c:pt idx="136">
                  <c:v>1600.0</c:v>
                </c:pt>
                <c:pt idx="137">
                  <c:v>1700.0</c:v>
                </c:pt>
                <c:pt idx="138">
                  <c:v>1800.0</c:v>
                </c:pt>
                <c:pt idx="139">
                  <c:v>1900.0</c:v>
                </c:pt>
                <c:pt idx="140">
                  <c:v>2000.0</c:v>
                </c:pt>
                <c:pt idx="141">
                  <c:v>2100.0</c:v>
                </c:pt>
                <c:pt idx="142">
                  <c:v>2200.0</c:v>
                </c:pt>
                <c:pt idx="143">
                  <c:v>2300.0</c:v>
                </c:pt>
                <c:pt idx="144">
                  <c:v>2400.0</c:v>
                </c:pt>
                <c:pt idx="145">
                  <c:v>2500.0</c:v>
                </c:pt>
                <c:pt idx="146">
                  <c:v>2600.0</c:v>
                </c:pt>
                <c:pt idx="147">
                  <c:v>2700.0</c:v>
                </c:pt>
                <c:pt idx="148">
                  <c:v>2800.0</c:v>
                </c:pt>
                <c:pt idx="149">
                  <c:v>2900.0</c:v>
                </c:pt>
                <c:pt idx="150">
                  <c:v>3000.0</c:v>
                </c:pt>
                <c:pt idx="151">
                  <c:v>3500.0</c:v>
                </c:pt>
                <c:pt idx="152">
                  <c:v>4000.0</c:v>
                </c:pt>
                <c:pt idx="153">
                  <c:v>4500.0</c:v>
                </c:pt>
                <c:pt idx="154">
                  <c:v>5000.0</c:v>
                </c:pt>
                <c:pt idx="155">
                  <c:v>5500.0</c:v>
                </c:pt>
                <c:pt idx="156">
                  <c:v>6000.0</c:v>
                </c:pt>
                <c:pt idx="157">
                  <c:v>6500.0</c:v>
                </c:pt>
                <c:pt idx="158">
                  <c:v>7000.0</c:v>
                </c:pt>
                <c:pt idx="159">
                  <c:v>7500.0</c:v>
                </c:pt>
                <c:pt idx="160">
                  <c:v>8000.0</c:v>
                </c:pt>
                <c:pt idx="161">
                  <c:v>8500.0</c:v>
                </c:pt>
                <c:pt idx="162">
                  <c:v>9000.0</c:v>
                </c:pt>
                <c:pt idx="163">
                  <c:v>9500.0</c:v>
                </c:pt>
                <c:pt idx="164">
                  <c:v>10000.0</c:v>
                </c:pt>
                <c:pt idx="165">
                  <c:v>10500.0</c:v>
                </c:pt>
                <c:pt idx="166">
                  <c:v>11000.0</c:v>
                </c:pt>
                <c:pt idx="167">
                  <c:v>11500.0</c:v>
                </c:pt>
                <c:pt idx="168">
                  <c:v>12000.0</c:v>
                </c:pt>
                <c:pt idx="169">
                  <c:v>12500.0</c:v>
                </c:pt>
                <c:pt idx="170">
                  <c:v>13000.0</c:v>
                </c:pt>
                <c:pt idx="171">
                  <c:v>13500.0</c:v>
                </c:pt>
                <c:pt idx="172">
                  <c:v>14000.0</c:v>
                </c:pt>
                <c:pt idx="173">
                  <c:v>14500.0</c:v>
                </c:pt>
                <c:pt idx="174">
                  <c:v>15000.0</c:v>
                </c:pt>
                <c:pt idx="175">
                  <c:v>16000.0</c:v>
                </c:pt>
                <c:pt idx="176">
                  <c:v>17000.0</c:v>
                </c:pt>
                <c:pt idx="177">
                  <c:v>18000.0</c:v>
                </c:pt>
                <c:pt idx="178">
                  <c:v>19000.0</c:v>
                </c:pt>
                <c:pt idx="179">
                  <c:v>20000.0</c:v>
                </c:pt>
                <c:pt idx="180">
                  <c:v>21000.0</c:v>
                </c:pt>
                <c:pt idx="181">
                  <c:v>22000.0</c:v>
                </c:pt>
                <c:pt idx="182">
                  <c:v>23000.0</c:v>
                </c:pt>
                <c:pt idx="183">
                  <c:v>24000.0</c:v>
                </c:pt>
                <c:pt idx="184">
                  <c:v>25000.0</c:v>
                </c:pt>
                <c:pt idx="185">
                  <c:v>26000.0</c:v>
                </c:pt>
                <c:pt idx="186">
                  <c:v>27000.0</c:v>
                </c:pt>
                <c:pt idx="187">
                  <c:v>28000.0</c:v>
                </c:pt>
                <c:pt idx="188">
                  <c:v>29000.0</c:v>
                </c:pt>
                <c:pt idx="189">
                  <c:v>30000.0</c:v>
                </c:pt>
              </c:numCache>
            </c:numRef>
          </c:xVal>
          <c:yVal>
            <c:numRef>
              <c:f>'200K'!$M$10:$M$199</c:f>
              <c:numCache>
                <c:formatCode>General</c:formatCode>
                <c:ptCount val="190"/>
                <c:pt idx="10">
                  <c:v>17366.80555555558</c:v>
                </c:pt>
                <c:pt idx="11">
                  <c:v>4871.328485417154</c:v>
                </c:pt>
                <c:pt idx="12">
                  <c:v>2631.412548490469</c:v>
                </c:pt>
                <c:pt idx="13">
                  <c:v>1721.650913673599</c:v>
                </c:pt>
                <c:pt idx="14">
                  <c:v>1240.746332709114</c:v>
                </c:pt>
                <c:pt idx="15">
                  <c:v>949.6880733944954</c:v>
                </c:pt>
                <c:pt idx="16">
                  <c:v>758.1948075776338</c:v>
                </c:pt>
                <c:pt idx="17">
                  <c:v>624.7961259793223</c:v>
                </c:pt>
                <c:pt idx="18">
                  <c:v>527.8844644366623</c:v>
                </c:pt>
                <c:pt idx="19">
                  <c:v>455.161215232559</c:v>
                </c:pt>
                <c:pt idx="20">
                  <c:v>399.1520467836256</c:v>
                </c:pt>
                <c:pt idx="21">
                  <c:v>355.0787253088803</c:v>
                </c:pt>
                <c:pt idx="22">
                  <c:v>319.7609971134537</c:v>
                </c:pt>
                <c:pt idx="23">
                  <c:v>291.0114323362042</c:v>
                </c:pt>
                <c:pt idx="24">
                  <c:v>267.2837370242215</c:v>
                </c:pt>
                <c:pt idx="25">
                  <c:v>247.4592166963873</c:v>
                </c:pt>
                <c:pt idx="26">
                  <c:v>230.7122687530489</c:v>
                </c:pt>
                <c:pt idx="27">
                  <c:v>216.4229636590822</c:v>
                </c:pt>
                <c:pt idx="28">
                  <c:v>204.1186781673911</c:v>
                </c:pt>
                <c:pt idx="29">
                  <c:v>193.4342005411805</c:v>
                </c:pt>
                <c:pt idx="30">
                  <c:v>184.0838936430313</c:v>
                </c:pt>
                <c:pt idx="31">
                  <c:v>175.841913390991</c:v>
                </c:pt>
                <c:pt idx="32">
                  <c:v>168.5279204480601</c:v>
                </c:pt>
                <c:pt idx="33">
                  <c:v>161.9966073979938</c:v>
                </c:pt>
                <c:pt idx="34">
                  <c:v>156.1299202284977</c:v>
                </c:pt>
                <c:pt idx="35">
                  <c:v>150.831211040772</c:v>
                </c:pt>
                <c:pt idx="36">
                  <c:v>146.0207939508504</c:v>
                </c:pt>
                <c:pt idx="37">
                  <c:v>141.6325332449383</c:v>
                </c:pt>
                <c:pt idx="38">
                  <c:v>137.6111995948055</c:v>
                </c:pt>
                <c:pt idx="39">
                  <c:v>133.9104037720558</c:v>
                </c:pt>
                <c:pt idx="40">
                  <c:v>130.4909688013136</c:v>
                </c:pt>
                <c:pt idx="41">
                  <c:v>127.3196379770774</c:v>
                </c:pt>
                <c:pt idx="42">
                  <c:v>124.3680423227359</c:v>
                </c:pt>
                <c:pt idx="43">
                  <c:v>121.6118700248667</c:v>
                </c:pt>
                <c:pt idx="44">
                  <c:v>119.0301942538141</c:v>
                </c:pt>
                <c:pt idx="45">
                  <c:v>116.6049260394689</c:v>
                </c:pt>
                <c:pt idx="46">
                  <c:v>114.320366521094</c:v>
                </c:pt>
                <c:pt idx="47">
                  <c:v>112.162838642762</c:v>
                </c:pt>
                <c:pt idx="48">
                  <c:v>110.120382725995</c:v>
                </c:pt>
                <c:pt idx="49">
                  <c:v>108.1825036801263</c:v>
                </c:pt>
                <c:pt idx="50">
                  <c:v>106.3399601703063</c:v>
                </c:pt>
                <c:pt idx="51">
                  <c:v>98.30153429544135</c:v>
                </c:pt>
                <c:pt idx="52">
                  <c:v>91.73772779676785</c:v>
                </c:pt>
                <c:pt idx="53">
                  <c:v>86.21140166315998</c:v>
                </c:pt>
                <c:pt idx="54">
                  <c:v>81.45167752274605</c:v>
                </c:pt>
                <c:pt idx="55">
                  <c:v>77.2812654473554</c:v>
                </c:pt>
                <c:pt idx="56">
                  <c:v>73.57853832067222</c:v>
                </c:pt>
                <c:pt idx="57">
                  <c:v>70.25661359635354</c:v>
                </c:pt>
                <c:pt idx="58">
                  <c:v>67.25124300807954</c:v>
                </c:pt>
                <c:pt idx="59">
                  <c:v>64.51349332399236</c:v>
                </c:pt>
                <c:pt idx="60">
                  <c:v>62.00514872835088</c:v>
                </c:pt>
                <c:pt idx="61">
                  <c:v>59.69572050014804</c:v>
                </c:pt>
                <c:pt idx="62">
                  <c:v>57.56043982633703</c:v>
                </c:pt>
                <c:pt idx="63">
                  <c:v>55.57887150308203</c:v>
                </c:pt>
                <c:pt idx="64">
                  <c:v>53.7339313888048</c:v>
                </c:pt>
                <c:pt idx="65">
                  <c:v>52.01117354943766</c:v>
                </c:pt>
                <c:pt idx="66">
                  <c:v>50.39826204454382</c:v>
                </c:pt>
                <c:pt idx="67">
                  <c:v>48.88457202110452</c:v>
                </c:pt>
                <c:pt idx="68">
                  <c:v>47.46088326732251</c:v>
                </c:pt>
                <c:pt idx="69">
                  <c:v>46.11914115241559</c:v>
                </c:pt>
                <c:pt idx="70">
                  <c:v>44.85226754405482</c:v>
                </c:pt>
                <c:pt idx="71">
                  <c:v>43.65400938981363</c:v>
                </c:pt>
                <c:pt idx="72">
                  <c:v>42.51881610071745</c:v>
                </c:pt>
                <c:pt idx="73">
                  <c:v>41.44173925601118</c:v>
                </c:pt>
                <c:pt idx="74">
                  <c:v>40.4183498186043</c:v>
                </c:pt>
                <c:pt idx="75">
                  <c:v>39.44466924104766</c:v>
                </c:pt>
                <c:pt idx="76">
                  <c:v>38.51711170284946</c:v>
                </c:pt>
                <c:pt idx="77">
                  <c:v>37.63243535126823</c:v>
                </c:pt>
                <c:pt idx="78">
                  <c:v>36.7877008866722</c:v>
                </c:pt>
                <c:pt idx="79">
                  <c:v>33.07739409726916</c:v>
                </c:pt>
                <c:pt idx="80">
                  <c:v>30.04859188544152</c:v>
                </c:pt>
                <c:pt idx="81">
                  <c:v>27.52866194642738</c:v>
                </c:pt>
                <c:pt idx="82">
                  <c:v>25.3990065569224</c:v>
                </c:pt>
                <c:pt idx="83">
                  <c:v>23.57533990494188</c:v>
                </c:pt>
                <c:pt idx="84">
                  <c:v>21.99606905858121</c:v>
                </c:pt>
                <c:pt idx="85">
                  <c:v>20.61511761304137</c:v>
                </c:pt>
                <c:pt idx="86">
                  <c:v>19.39731937508214</c:v>
                </c:pt>
                <c:pt idx="87">
                  <c:v>18.31536491770219</c:v>
                </c:pt>
                <c:pt idx="88">
                  <c:v>17.34772109004501</c:v>
                </c:pt>
                <c:pt idx="89">
                  <c:v>16.47717927750369</c:v>
                </c:pt>
                <c:pt idx="90">
                  <c:v>15.68982100114476</c:v>
                </c:pt>
                <c:pt idx="91">
                  <c:v>14.97426710981817</c:v>
                </c:pt>
                <c:pt idx="92">
                  <c:v>14.32112373012466</c:v>
                </c:pt>
                <c:pt idx="93">
                  <c:v>13.72256728778468</c:v>
                </c:pt>
                <c:pt idx="94">
                  <c:v>13.17202948382959</c:v>
                </c:pt>
                <c:pt idx="95">
                  <c:v>12.66395520687092</c:v>
                </c:pt>
                <c:pt idx="96">
                  <c:v>12.1936144042881</c:v>
                </c:pt>
                <c:pt idx="97">
                  <c:v>11.75695437882287</c:v>
                </c:pt>
                <c:pt idx="98">
                  <c:v>11.35048272376773</c:v>
                </c:pt>
                <c:pt idx="99">
                  <c:v>10.97117372817327</c:v>
                </c:pt>
                <c:pt idx="100">
                  <c:v>10.61639293890372</c:v>
                </c:pt>
                <c:pt idx="101">
                  <c:v>9.138734524495401</c:v>
                </c:pt>
                <c:pt idx="102">
                  <c:v>8.022126192054667</c:v>
                </c:pt>
                <c:pt idx="103">
                  <c:v>7.148653411353064</c:v>
                </c:pt>
                <c:pt idx="104">
                  <c:v>6.446704799057254</c:v>
                </c:pt>
                <c:pt idx="105">
                  <c:v>5.870276328589602</c:v>
                </c:pt>
                <c:pt idx="106">
                  <c:v>5.388464806121261</c:v>
                </c:pt>
                <c:pt idx="107">
                  <c:v>4.979741866692613</c:v>
                </c:pt>
                <c:pt idx="108">
                  <c:v>4.628649714212594</c:v>
                </c:pt>
                <c:pt idx="109">
                  <c:v>4.323802352828454</c:v>
                </c:pt>
                <c:pt idx="110">
                  <c:v>4.056627739276426</c:v>
                </c:pt>
                <c:pt idx="111">
                  <c:v>3.820549079210396</c:v>
                </c:pt>
                <c:pt idx="112">
                  <c:v>3.610436237608034</c:v>
                </c:pt>
                <c:pt idx="113">
                  <c:v>3.422228712347371</c:v>
                </c:pt>
                <c:pt idx="114">
                  <c:v>3.252670676691729</c:v>
                </c:pt>
                <c:pt idx="115">
                  <c:v>3.099121061821006</c:v>
                </c:pt>
                <c:pt idx="116">
                  <c:v>2.959415002733936</c:v>
                </c:pt>
                <c:pt idx="117">
                  <c:v>2.831761140214707</c:v>
                </c:pt>
                <c:pt idx="118">
                  <c:v>2.71466440097599</c:v>
                </c:pt>
                <c:pt idx="119">
                  <c:v>2.606867174547971</c:v>
                </c:pt>
                <c:pt idx="120">
                  <c:v>2.507303968954441</c:v>
                </c:pt>
                <c:pt idx="121">
                  <c:v>2.415066074456066</c:v>
                </c:pt>
                <c:pt idx="122">
                  <c:v>2.32937374975849</c:v>
                </c:pt>
                <c:pt idx="123">
                  <c:v>2.249554126416724</c:v>
                </c:pt>
                <c:pt idx="124">
                  <c:v>2.175023505356071</c:v>
                </c:pt>
                <c:pt idx="125">
                  <c:v>2.105273059614288</c:v>
                </c:pt>
                <c:pt idx="126">
                  <c:v>2.039857202467686</c:v>
                </c:pt>
                <c:pt idx="127">
                  <c:v>1.920507608354833</c:v>
                </c:pt>
                <c:pt idx="128">
                  <c:v>1.814351965858808</c:v>
                </c:pt>
                <c:pt idx="129">
                  <c:v>1.719317022219076</c:v>
                </c:pt>
                <c:pt idx="130">
                  <c:v>1.633742281319961</c:v>
                </c:pt>
                <c:pt idx="131">
                  <c:v>1.485834696870295</c:v>
                </c:pt>
                <c:pt idx="132">
                  <c:v>1.362484770400035</c:v>
                </c:pt>
                <c:pt idx="133">
                  <c:v>1.258045237197486</c:v>
                </c:pt>
                <c:pt idx="134">
                  <c:v>1.168477073579111</c:v>
                </c:pt>
                <c:pt idx="135">
                  <c:v>1.090815050193801</c:v>
                </c:pt>
                <c:pt idx="136">
                  <c:v>1.022833129759678</c:v>
                </c:pt>
                <c:pt idx="137">
                  <c:v>0.96282764198487</c:v>
                </c:pt>
                <c:pt idx="138">
                  <c:v>0.909472549905903</c:v>
                </c:pt>
                <c:pt idx="139">
                  <c:v>0.861720311615466</c:v>
                </c:pt>
                <c:pt idx="140">
                  <c:v>0.818732415497297</c:v>
                </c:pt>
                <c:pt idx="141">
                  <c:v>0.779829719342792</c:v>
                </c:pt>
                <c:pt idx="142">
                  <c:v>0.744456305212468</c:v>
                </c:pt>
                <c:pt idx="143">
                  <c:v>0.712152744732207</c:v>
                </c:pt>
                <c:pt idx="144">
                  <c:v>0.682536035342416</c:v>
                </c:pt>
                <c:pt idx="145">
                  <c:v>0.655284343048528</c:v>
                </c:pt>
                <c:pt idx="146">
                  <c:v>0.630125259889582</c:v>
                </c:pt>
                <c:pt idx="147">
                  <c:v>0.60682666644402</c:v>
                </c:pt>
                <c:pt idx="148">
                  <c:v>0.585189549176215</c:v>
                </c:pt>
                <c:pt idx="149">
                  <c:v>0.565042301509072</c:v>
                </c:pt>
                <c:pt idx="150">
                  <c:v>0.546236162947189</c:v>
                </c:pt>
                <c:pt idx="151">
                  <c:v>0.468304021944982</c:v>
                </c:pt>
                <c:pt idx="152">
                  <c:v>0.409832710677812</c:v>
                </c:pt>
                <c:pt idx="153">
                  <c:v>0.364341860374758</c:v>
                </c:pt>
                <c:pt idx="154">
                  <c:v>0.327940884563729</c:v>
                </c:pt>
                <c:pt idx="155">
                  <c:v>0.298152782056677</c:v>
                </c:pt>
                <c:pt idx="156">
                  <c:v>0.273325591014774</c:v>
                </c:pt>
                <c:pt idx="157">
                  <c:v>0.252315288862747</c:v>
                </c:pt>
                <c:pt idx="158">
                  <c:v>0.23430450364097</c:v>
                </c:pt>
                <c:pt idx="159">
                  <c:v>0.218693696696693</c:v>
                </c:pt>
                <c:pt idx="160">
                  <c:v>0.20503312859199</c:v>
                </c:pt>
                <c:pt idx="161">
                  <c:v>0.192978824155305</c:v>
                </c:pt>
                <c:pt idx="162">
                  <c:v>0.182263208408416</c:v>
                </c:pt>
                <c:pt idx="163">
                  <c:v>0.172675010905567</c:v>
                </c:pt>
                <c:pt idx="164">
                  <c:v>0.164045196020644</c:v>
                </c:pt>
                <c:pt idx="165">
                  <c:v>0.156236911405832</c:v>
                </c:pt>
                <c:pt idx="166">
                  <c:v>0.149138176642939</c:v>
                </c:pt>
                <c:pt idx="167">
                  <c:v>0.142656478446528</c:v>
                </c:pt>
                <c:pt idx="168">
                  <c:v>0.136714716552667</c:v>
                </c:pt>
                <c:pt idx="169">
                  <c:v>0.131248122239324</c:v>
                </c:pt>
                <c:pt idx="170">
                  <c:v>0.126201887707956</c:v>
                </c:pt>
                <c:pt idx="171">
                  <c:v>0.121529322091185</c:v>
                </c:pt>
                <c:pt idx="172">
                  <c:v>0.117190402472973</c:v>
                </c:pt>
                <c:pt idx="173">
                  <c:v>0.113150624603419</c:v>
                </c:pt>
                <c:pt idx="174">
                  <c:v>0.109380083400703</c:v>
                </c:pt>
                <c:pt idx="175">
                  <c:v>0.102545776017813</c:v>
                </c:pt>
                <c:pt idx="176">
                  <c:v>0.0965152891635664</c:v>
                </c:pt>
                <c:pt idx="177">
                  <c:v>0.0911546866859192</c:v>
                </c:pt>
                <c:pt idx="178">
                  <c:v>0.0863582227502543</c:v>
                </c:pt>
                <c:pt idx="179">
                  <c:v>0.082041295866967</c:v>
                </c:pt>
                <c:pt idx="180">
                  <c:v>0.0781354156168343</c:v>
                </c:pt>
                <c:pt idx="181">
                  <c:v>0.0745845418030888</c:v>
                </c:pt>
                <c:pt idx="182">
                  <c:v>0.0713423784179416</c:v>
                </c:pt>
                <c:pt idx="183">
                  <c:v>0.0683703439889263</c:v>
                </c:pt>
                <c:pt idx="184">
                  <c:v>0.0656360289532643</c:v>
                </c:pt>
                <c:pt idx="185">
                  <c:v>0.0631120089603211</c:v>
                </c:pt>
                <c:pt idx="186">
                  <c:v>0.0607749218400886</c:v>
                </c:pt>
                <c:pt idx="187">
                  <c:v>0.0586047423319212</c:v>
                </c:pt>
                <c:pt idx="188">
                  <c:v>0.0565842068457999</c:v>
                </c:pt>
                <c:pt idx="189">
                  <c:v>0.0546983532538555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900792"/>
        <c:axId val="2066895416"/>
      </c:scatterChart>
      <c:valAx>
        <c:axId val="2066900792"/>
        <c:scaling>
          <c:orientation val="minMax"/>
          <c:max val="10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Volume (L)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6895416"/>
        <c:crosses val="autoZero"/>
        <c:crossBetween val="midCat"/>
      </c:valAx>
      <c:valAx>
        <c:axId val="2066895416"/>
        <c:scaling>
          <c:orientation val="minMax"/>
          <c:max val="500.0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Pressure (Atm)</a:t>
                </a:r>
              </a:p>
              <a:p>
                <a:pPr>
                  <a:defRPr sz="1400"/>
                </a:pPr>
                <a:endParaRPr lang="en-US" sz="1400"/>
              </a:p>
            </c:rich>
          </c:tx>
          <c:layout>
            <c:manualLayout>
              <c:xMode val="edge"/>
              <c:yMode val="edge"/>
              <c:x val="0.013797375328084"/>
              <c:y val="0.3208782556026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690079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4146624671916"/>
          <c:y val="0.153795342889831"/>
          <c:w val="0.139199160104987"/>
          <c:h val="0.372647890167575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0</xdr:rowOff>
    </xdr:from>
    <xdr:to>
      <xdr:col>22</xdr:col>
      <xdr:colOff>0</xdr:colOff>
      <xdr:row>35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5</xdr:row>
      <xdr:rowOff>0</xdr:rowOff>
    </xdr:from>
    <xdr:to>
      <xdr:col>29</xdr:col>
      <xdr:colOff>0</xdr:colOff>
      <xdr:row>35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12700</xdr:colOff>
      <xdr:row>42</xdr:row>
      <xdr:rowOff>50800</xdr:rowOff>
    </xdr:from>
    <xdr:to>
      <xdr:col>27</xdr:col>
      <xdr:colOff>127000</xdr:colOff>
      <xdr:row>87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25</xdr:col>
      <xdr:colOff>0</xdr:colOff>
      <xdr:row>39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41</xdr:row>
      <xdr:rowOff>0</xdr:rowOff>
    </xdr:from>
    <xdr:to>
      <xdr:col>25</xdr:col>
      <xdr:colOff>0</xdr:colOff>
      <xdr:row>78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81</xdr:row>
      <xdr:rowOff>0</xdr:rowOff>
    </xdr:from>
    <xdr:to>
      <xdr:col>25</xdr:col>
      <xdr:colOff>0</xdr:colOff>
      <xdr:row>118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774700</xdr:colOff>
      <xdr:row>2</xdr:row>
      <xdr:rowOff>63500</xdr:rowOff>
    </xdr:from>
    <xdr:to>
      <xdr:col>35</xdr:col>
      <xdr:colOff>774700</xdr:colOff>
      <xdr:row>38</xdr:row>
      <xdr:rowOff>63500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863600</xdr:colOff>
      <xdr:row>5</xdr:row>
      <xdr:rowOff>139700</xdr:rowOff>
    </xdr:from>
    <xdr:to>
      <xdr:col>24</xdr:col>
      <xdr:colOff>863600</xdr:colOff>
      <xdr:row>41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6</xdr:row>
      <xdr:rowOff>0</xdr:rowOff>
    </xdr:from>
    <xdr:to>
      <xdr:col>36</xdr:col>
      <xdr:colOff>0</xdr:colOff>
      <xdr:row>42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0"/>
  <sheetViews>
    <sheetView tabSelected="1" workbookViewId="0">
      <selection activeCell="E2" sqref="E2"/>
    </sheetView>
  </sheetViews>
  <sheetFormatPr baseColWidth="10" defaultRowHeight="13" x14ac:dyDescent="0"/>
  <cols>
    <col min="1" max="1" width="13.42578125" customWidth="1"/>
  </cols>
  <sheetData>
    <row r="1" spans="1:14">
      <c r="A1" s="1" t="s">
        <v>9</v>
      </c>
      <c r="D1" t="s">
        <v>33</v>
      </c>
      <c r="E1" t="s">
        <v>36</v>
      </c>
      <c r="F1" t="s">
        <v>34</v>
      </c>
      <c r="G1" t="s">
        <v>35</v>
      </c>
    </row>
    <row r="2" spans="1:14">
      <c r="A2" t="s">
        <v>21</v>
      </c>
    </row>
    <row r="3" spans="1:14">
      <c r="A3" t="s">
        <v>27</v>
      </c>
    </row>
    <row r="4" spans="1:14">
      <c r="A4" t="s">
        <v>28</v>
      </c>
      <c r="E4" t="s">
        <v>0</v>
      </c>
      <c r="F4">
        <v>8.2059999999999994E-2</v>
      </c>
      <c r="G4" t="s">
        <v>1</v>
      </c>
      <c r="I4" t="s">
        <v>22</v>
      </c>
    </row>
    <row r="5" spans="1:14">
      <c r="A5" t="s">
        <v>29</v>
      </c>
      <c r="E5" t="s">
        <v>2</v>
      </c>
      <c r="F5">
        <v>500</v>
      </c>
      <c r="I5" t="s">
        <v>19</v>
      </c>
    </row>
    <row r="6" spans="1:14">
      <c r="A6" t="s">
        <v>30</v>
      </c>
      <c r="E6" t="s">
        <v>3</v>
      </c>
      <c r="F6">
        <v>100</v>
      </c>
      <c r="I6" t="s">
        <v>20</v>
      </c>
    </row>
    <row r="7" spans="1:14">
      <c r="A7" t="s">
        <v>31</v>
      </c>
    </row>
    <row r="8" spans="1:14">
      <c r="A8" t="s">
        <v>6</v>
      </c>
      <c r="B8" t="s">
        <v>32</v>
      </c>
      <c r="C8" t="s">
        <v>5</v>
      </c>
      <c r="E8" t="s">
        <v>11</v>
      </c>
      <c r="G8" t="s">
        <v>12</v>
      </c>
      <c r="I8" t="s">
        <v>14</v>
      </c>
      <c r="K8" t="s">
        <v>15</v>
      </c>
      <c r="M8" t="s">
        <v>16</v>
      </c>
    </row>
    <row r="9" spans="1:14">
      <c r="A9" t="s">
        <v>17</v>
      </c>
      <c r="B9">
        <v>0</v>
      </c>
      <c r="C9">
        <v>3.59</v>
      </c>
      <c r="E9">
        <v>0.24399999999999999</v>
      </c>
      <c r="G9">
        <v>3.4099999999999998E-2</v>
      </c>
      <c r="I9">
        <v>6.71</v>
      </c>
      <c r="K9">
        <v>2.25</v>
      </c>
      <c r="L9">
        <v>2.25</v>
      </c>
      <c r="M9">
        <v>1.39</v>
      </c>
      <c r="N9">
        <v>1.39</v>
      </c>
    </row>
    <row r="10" spans="1:14">
      <c r="A10" t="s">
        <v>18</v>
      </c>
      <c r="B10">
        <v>0</v>
      </c>
      <c r="C10">
        <v>4.2700000000000002E-2</v>
      </c>
      <c r="E10">
        <v>2.6599999999999999E-2</v>
      </c>
      <c r="G10">
        <v>2.3699999999999999E-2</v>
      </c>
      <c r="I10">
        <v>5.636E-2</v>
      </c>
      <c r="K10">
        <v>4.2799999999999998E-2</v>
      </c>
      <c r="L10">
        <v>4.2799999999999998E-2</v>
      </c>
      <c r="M10">
        <v>3.9100000000000003E-2</v>
      </c>
      <c r="N10">
        <v>3.9100000000000003E-2</v>
      </c>
    </row>
    <row r="11" spans="1:14">
      <c r="C11" t="s">
        <v>5</v>
      </c>
      <c r="E11" t="s">
        <v>11</v>
      </c>
      <c r="G11" t="s">
        <v>12</v>
      </c>
      <c r="I11" t="str">
        <f>I8</f>
        <v>SO2</v>
      </c>
      <c r="K11" t="str">
        <f>K8</f>
        <v>CH4</v>
      </c>
      <c r="M11" t="str">
        <f>M8</f>
        <v>N2</v>
      </c>
    </row>
    <row r="12" spans="1:14">
      <c r="A12" t="s">
        <v>4</v>
      </c>
      <c r="B12" t="s">
        <v>7</v>
      </c>
      <c r="C12" t="str">
        <f>"Real P: " &amp; TEXT(C11,1)</f>
        <v>Real P: CO2</v>
      </c>
      <c r="D12" t="str">
        <f>"PV/nRT: " &amp; TEXT(C11,1)</f>
        <v>PV/nRT: CO2</v>
      </c>
      <c r="E12" t="str">
        <f>"Real P: " &amp; TEXT(E11,1)</f>
        <v>Real P: H2</v>
      </c>
      <c r="F12" t="str">
        <f>"PV/nRT: " &amp; TEXT(E11,1)</f>
        <v>PV/nRT: H2</v>
      </c>
      <c r="G12" t="str">
        <f>"Real P: " &amp; TEXT(G11,1)</f>
        <v>Real P: He</v>
      </c>
      <c r="H12" t="str">
        <f>"PV/nRT: " &amp; TEXT(G11,1)</f>
        <v>PV/nRT: He</v>
      </c>
      <c r="I12" t="str">
        <f>"Real P: " &amp; TEXT(I11,1)</f>
        <v>Real P: SO2</v>
      </c>
      <c r="J12" t="str">
        <f>"PV/nRT: " &amp; TEXT(I11,1)</f>
        <v>PV/nRT: SO2</v>
      </c>
      <c r="K12" t="str">
        <f>"Real P: " &amp; TEXT(K11,1)</f>
        <v>Real P: CH4</v>
      </c>
      <c r="L12" t="str">
        <f>"PV/nRT: " &amp; TEXT(K11,1)</f>
        <v>PV/nRT: CH4</v>
      </c>
      <c r="M12" t="str">
        <f>"Real P: " &amp; TEXT(M11,1)</f>
        <v>Real P: N2</v>
      </c>
      <c r="N12" t="str">
        <f>"PV/nRT: " &amp; TEXT(M11,1)</f>
        <v>PV/nRT: N2</v>
      </c>
    </row>
    <row r="13" spans="1:14">
      <c r="A13">
        <v>2</v>
      </c>
      <c r="B13">
        <f t="shared" ref="B13:B76" si="0">$F$6*$F$4*$F$5/A13</f>
        <v>2051.5</v>
      </c>
      <c r="C13" t="e">
        <f>IF($F$6*$F$4*$F$5/($A13-$F$6*C$10) - C$9*($F$6^2/$A13^2) &gt; 0,$F$6*$F$4*$F$5/($A13-$F$6*C$10) - C$9*($F$6^2/$A13^2),NA())</f>
        <v>#N/A</v>
      </c>
      <c r="D13" t="str">
        <f>IF(ISNUMBER(C13),C13/$B13,"")</f>
        <v/>
      </c>
      <c r="E13" t="e">
        <f>IF($F$6*$F$4*$F$5/($A13-$F$6*E$10) - E$9*($F$6^2/$A13^2) &gt; 0,$F$6*$F$4*$F$5/($A13-$F$6*E$10) - E$9*($F$6^2/$A13^2),NA())</f>
        <v>#N/A</v>
      </c>
      <c r="F13" t="str">
        <f>IF(ISNUMBER(E13),E13/$B13,"")</f>
        <v/>
      </c>
      <c r="G13" t="e">
        <f>IF($F$6*$F$4*$F$5/($A13-$F$6*G$10) - G$9*($F$6^2/$A13^2) &gt; 0,$F$6*$F$4*$F$5/($A13-$F$6*G$10) - G$9*($F$6^2/$A13^2),NA())</f>
        <v>#N/A</v>
      </c>
      <c r="H13" t="str">
        <f>IF(ISNUMBER(G13),G13/$B13,"")</f>
        <v/>
      </c>
      <c r="I13" t="e">
        <f>IF($F$6*$F$4*$F$5/($A13-$F$6*I$10) - I$9*($F$6^2/$A13^2) &gt; 0,$F$6*$F$4*$F$5/($A13-$F$6*I$10) - I$9*($F$6^2/$A13^2),NA())</f>
        <v>#N/A</v>
      </c>
      <c r="J13" t="str">
        <f>IF(ISNUMBER(I13),I13/$B13,"")</f>
        <v/>
      </c>
      <c r="K13" t="e">
        <f t="shared" ref="K13:K44" si="1">IF($F$6*$F$4*$F$5/($A13-$F$6*K$10) - K$9*($F$6^2/$A13^2) &gt; 0,$F$6*$F$4*$F$5/($A13-$F$6*K$10) - K$9*($F$6^2/$A13^2),NA())</f>
        <v>#N/A</v>
      </c>
      <c r="L13" t="str">
        <f>IF(ISNUMBER(K13),K13/$B13,"")</f>
        <v/>
      </c>
      <c r="M13" t="e">
        <f>IF($F$6*$F$4*$F$5/($A13-$F$6*M$10) - M$9*($F$6^2/$A13^2) &gt; 0,$F$6*$F$4*$F$5/($A13-$F$6*M$10) - M$9*($F$6^2/$A13^2),NA())</f>
        <v>#N/A</v>
      </c>
      <c r="N13" t="str">
        <f>IF(ISNUMBER(M13),M13/$B13,"")</f>
        <v/>
      </c>
    </row>
    <row r="14" spans="1:14">
      <c r="A14">
        <v>2.2000000000000002</v>
      </c>
      <c r="B14">
        <f t="shared" si="0"/>
        <v>1864.9999999999998</v>
      </c>
      <c r="C14" t="e">
        <f t="shared" ref="C14:C77" si="2">IF($F$6*$F$4*$F$5/($A14-$F$6*C$10) - C$9*($F$6^2/$A14^2) &gt; 0,$F$6*$F$4*$F$5/($A14-$F$6*C$10) - C$9*($F$6^2/$A14^2),NA())</f>
        <v>#N/A</v>
      </c>
      <c r="D14" t="str">
        <f t="shared" ref="D14:D77" si="3">IF(ISNUMBER(C14),C14/$B14,"")</f>
        <v/>
      </c>
      <c r="E14" t="e">
        <f t="shared" ref="E14:E77" si="4">IF($F$6*$F$4*$F$5/($A14-$F$6*E$10) - E$9*($F$6^2/$A14^2) &gt; 0,$F$6*$F$4*$F$5/($A14-$F$6*E$10) - E$9*($F$6^2/$A14^2),NA())</f>
        <v>#N/A</v>
      </c>
      <c r="F14" t="str">
        <f t="shared" ref="F14:F77" si="5">IF(ISNUMBER(E14),E14/$B14,"")</f>
        <v/>
      </c>
      <c r="G14" t="e">
        <f t="shared" ref="G14:G77" si="6">IF($F$6*$F$4*$F$5/($A14-$F$6*G$10) - G$9*($F$6^2/$A14^2) &gt; 0,$F$6*$F$4*$F$5/($A14-$F$6*G$10) - G$9*($F$6^2/$A14^2),NA())</f>
        <v>#N/A</v>
      </c>
      <c r="H14" t="str">
        <f t="shared" ref="H14:H77" si="7">IF(ISNUMBER(G14),G14/$B14,"")</f>
        <v/>
      </c>
      <c r="I14" t="e">
        <f t="shared" ref="I14:I77" si="8">IF($F$6*$F$4*$F$5/($A14-$F$6*I$10) - I$9*($F$6^2/$A14^2) &gt; 0,$F$6*$F$4*$F$5/($A14-$F$6*I$10) - I$9*($F$6^2/$A14^2),NA())</f>
        <v>#N/A</v>
      </c>
      <c r="J14" t="str">
        <f t="shared" ref="J14:J77" si="9">IF(ISNUMBER(I14),I14/$B14,"")</f>
        <v/>
      </c>
      <c r="K14" t="e">
        <f t="shared" si="1"/>
        <v>#N/A</v>
      </c>
      <c r="L14" t="str">
        <f t="shared" ref="L14:L77" si="10">IF(ISNUMBER(K14),K14/$B14,"")</f>
        <v/>
      </c>
      <c r="M14" t="e">
        <f t="shared" ref="M14:M77" si="11">IF($F$6*$F$4*$F$5/($A14-$F$6*M$10) - M$9*($F$6^2/$A14^2) &gt; 0,$F$6*$F$4*$F$5/($A14-$F$6*M$10) - M$9*($F$6^2/$A14^2),NA())</f>
        <v>#N/A</v>
      </c>
      <c r="N14" t="str">
        <f t="shared" ref="N14:N77" si="12">IF(ISNUMBER(M14),M14/$B14,"")</f>
        <v/>
      </c>
    </row>
    <row r="15" spans="1:14">
      <c r="A15">
        <v>2.4</v>
      </c>
      <c r="B15">
        <f t="shared" si="0"/>
        <v>1709.5833333333335</v>
      </c>
      <c r="C15" t="e">
        <f t="shared" si="2"/>
        <v>#N/A</v>
      </c>
      <c r="D15" t="str">
        <f t="shared" si="3"/>
        <v/>
      </c>
      <c r="E15" t="e">
        <f t="shared" si="4"/>
        <v>#N/A</v>
      </c>
      <c r="F15" t="str">
        <f t="shared" si="5"/>
        <v/>
      </c>
      <c r="G15">
        <f t="shared" si="6"/>
        <v>136707.46527777868</v>
      </c>
      <c r="H15">
        <f t="shared" si="7"/>
        <v>79.965370866845916</v>
      </c>
      <c r="I15" t="e">
        <f t="shared" si="8"/>
        <v>#N/A</v>
      </c>
      <c r="J15" t="str">
        <f t="shared" si="9"/>
        <v/>
      </c>
      <c r="K15" t="e">
        <f t="shared" si="1"/>
        <v>#N/A</v>
      </c>
      <c r="L15" t="str">
        <f t="shared" si="10"/>
        <v/>
      </c>
      <c r="M15" t="e">
        <f t="shared" si="11"/>
        <v>#N/A</v>
      </c>
      <c r="N15" t="str">
        <f t="shared" si="12"/>
        <v/>
      </c>
    </row>
    <row r="16" spans="1:14">
      <c r="A16">
        <v>2.6</v>
      </c>
      <c r="B16">
        <f t="shared" si="0"/>
        <v>1578.0769230769231</v>
      </c>
      <c r="C16" t="e">
        <f t="shared" si="2"/>
        <v>#N/A</v>
      </c>
      <c r="D16" t="str">
        <f t="shared" si="3"/>
        <v/>
      </c>
      <c r="E16" t="e">
        <f t="shared" si="4"/>
        <v>#N/A</v>
      </c>
      <c r="F16" t="str">
        <f t="shared" si="5"/>
        <v/>
      </c>
      <c r="G16">
        <f t="shared" si="6"/>
        <v>17788.686647800365</v>
      </c>
      <c r="H16">
        <f t="shared" si="7"/>
        <v>11.272382472405788</v>
      </c>
      <c r="I16" t="e">
        <f t="shared" si="8"/>
        <v>#N/A</v>
      </c>
      <c r="J16" t="str">
        <f t="shared" si="9"/>
        <v/>
      </c>
      <c r="K16" t="e">
        <f t="shared" si="1"/>
        <v>#N/A</v>
      </c>
      <c r="L16" t="str">
        <f t="shared" si="10"/>
        <v/>
      </c>
      <c r="M16" t="e">
        <f t="shared" si="11"/>
        <v>#N/A</v>
      </c>
      <c r="N16" t="str">
        <f t="shared" si="12"/>
        <v/>
      </c>
    </row>
    <row r="17" spans="1:14">
      <c r="A17">
        <v>2.8</v>
      </c>
      <c r="B17">
        <f t="shared" si="0"/>
        <v>1465.3571428571429</v>
      </c>
      <c r="C17" t="e">
        <f t="shared" si="2"/>
        <v>#N/A</v>
      </c>
      <c r="D17" t="str">
        <f t="shared" si="3"/>
        <v/>
      </c>
      <c r="E17">
        <f t="shared" si="4"/>
        <v>28995.918367346912</v>
      </c>
      <c r="F17">
        <f t="shared" si="5"/>
        <v>19.787611851954996</v>
      </c>
      <c r="G17">
        <f t="shared" si="6"/>
        <v>9498.3655671571014</v>
      </c>
      <c r="H17">
        <f t="shared" si="7"/>
        <v>6.4819457928442317</v>
      </c>
      <c r="I17" t="e">
        <f t="shared" si="8"/>
        <v>#N/A</v>
      </c>
      <c r="J17" t="str">
        <f t="shared" si="9"/>
        <v/>
      </c>
      <c r="K17" t="e">
        <f t="shared" si="1"/>
        <v>#N/A</v>
      </c>
      <c r="L17" t="str">
        <f t="shared" si="10"/>
        <v/>
      </c>
      <c r="M17" t="e">
        <f t="shared" si="11"/>
        <v>#N/A</v>
      </c>
      <c r="N17" t="str">
        <f t="shared" si="12"/>
        <v/>
      </c>
    </row>
    <row r="18" spans="1:14">
      <c r="A18">
        <v>3</v>
      </c>
      <c r="B18">
        <f t="shared" si="0"/>
        <v>1367.6666666666667</v>
      </c>
      <c r="C18" t="e">
        <f t="shared" si="2"/>
        <v>#N/A</v>
      </c>
      <c r="D18" t="str">
        <f t="shared" si="3"/>
        <v/>
      </c>
      <c r="E18">
        <f t="shared" si="4"/>
        <v>11796.535947712408</v>
      </c>
      <c r="F18">
        <f t="shared" si="5"/>
        <v>8.6253004735893786</v>
      </c>
      <c r="G18">
        <f t="shared" si="6"/>
        <v>6474.8095238095248</v>
      </c>
      <c r="H18">
        <f t="shared" si="7"/>
        <v>4.7342014553810801</v>
      </c>
      <c r="I18" t="e">
        <f t="shared" si="8"/>
        <v>#N/A</v>
      </c>
      <c r="J18" t="str">
        <f t="shared" si="9"/>
        <v/>
      </c>
      <c r="K18" t="e">
        <f t="shared" si="1"/>
        <v>#N/A</v>
      </c>
      <c r="L18" t="str">
        <f t="shared" si="10"/>
        <v/>
      </c>
      <c r="M18" t="e">
        <f t="shared" si="11"/>
        <v>#N/A</v>
      </c>
      <c r="N18" t="str">
        <f t="shared" si="12"/>
        <v/>
      </c>
    </row>
    <row r="19" spans="1:14">
      <c r="A19">
        <v>3.2</v>
      </c>
      <c r="B19">
        <f t="shared" si="0"/>
        <v>1282.1875</v>
      </c>
      <c r="C19" t="e">
        <f t="shared" si="2"/>
        <v>#N/A</v>
      </c>
      <c r="D19" t="str">
        <f t="shared" si="3"/>
        <v/>
      </c>
      <c r="E19">
        <f t="shared" si="4"/>
        <v>7359.8668981481414</v>
      </c>
      <c r="F19">
        <f t="shared" si="5"/>
        <v>5.7400862963865595</v>
      </c>
      <c r="G19">
        <f t="shared" si="6"/>
        <v>4910.0727127259033</v>
      </c>
      <c r="H19">
        <f t="shared" si="7"/>
        <v>3.8294498368810359</v>
      </c>
      <c r="I19" t="e">
        <f t="shared" si="8"/>
        <v>#N/A</v>
      </c>
      <c r="J19" t="str">
        <f t="shared" si="9"/>
        <v/>
      </c>
      <c r="K19" t="e">
        <f t="shared" si="1"/>
        <v>#N/A</v>
      </c>
      <c r="L19" t="str">
        <f t="shared" si="10"/>
        <v/>
      </c>
      <c r="M19" t="e">
        <f t="shared" si="11"/>
        <v>#N/A</v>
      </c>
      <c r="N19" t="str">
        <f t="shared" si="12"/>
        <v/>
      </c>
    </row>
    <row r="20" spans="1:14">
      <c r="A20">
        <v>3.4</v>
      </c>
      <c r="B20">
        <f t="shared" si="0"/>
        <v>1206.7647058823529</v>
      </c>
      <c r="C20" t="e">
        <f t="shared" si="2"/>
        <v>#N/A</v>
      </c>
      <c r="D20" t="str">
        <f t="shared" si="3"/>
        <v/>
      </c>
      <c r="E20">
        <f t="shared" si="4"/>
        <v>5333.5219302347314</v>
      </c>
      <c r="F20">
        <f t="shared" si="5"/>
        <v>4.4196867079693121</v>
      </c>
      <c r="G20">
        <f t="shared" si="6"/>
        <v>3953.9968757348747</v>
      </c>
      <c r="H20">
        <f t="shared" si="7"/>
        <v>3.2765267797949242</v>
      </c>
      <c r="I20" t="e">
        <f t="shared" si="8"/>
        <v>#N/A</v>
      </c>
      <c r="J20" t="str">
        <f t="shared" si="9"/>
        <v/>
      </c>
      <c r="K20" t="e">
        <f t="shared" si="1"/>
        <v>#N/A</v>
      </c>
      <c r="L20" t="str">
        <f t="shared" si="10"/>
        <v/>
      </c>
      <c r="M20" t="e">
        <f t="shared" si="11"/>
        <v>#N/A</v>
      </c>
      <c r="N20" t="str">
        <f t="shared" si="12"/>
        <v/>
      </c>
    </row>
    <row r="21" spans="1:14">
      <c r="A21">
        <v>3.6</v>
      </c>
      <c r="B21">
        <f t="shared" si="0"/>
        <v>1139.7222222222222</v>
      </c>
      <c r="C21" t="e">
        <f t="shared" si="2"/>
        <v>#N/A</v>
      </c>
      <c r="D21" t="str">
        <f t="shared" si="3"/>
        <v/>
      </c>
      <c r="E21">
        <f t="shared" si="4"/>
        <v>4176.622012083003</v>
      </c>
      <c r="F21">
        <f t="shared" si="5"/>
        <v>3.664596452229786</v>
      </c>
      <c r="G21">
        <f t="shared" si="6"/>
        <v>3309.4606293285156</v>
      </c>
      <c r="H21">
        <f t="shared" si="7"/>
        <v>2.903743179522948</v>
      </c>
      <c r="I21" t="e">
        <f t="shared" si="8"/>
        <v>#N/A</v>
      </c>
      <c r="J21" t="str">
        <f t="shared" si="9"/>
        <v/>
      </c>
      <c r="K21" t="e">
        <f t="shared" si="1"/>
        <v>#N/A</v>
      </c>
      <c r="L21" t="str">
        <f t="shared" si="10"/>
        <v/>
      </c>
      <c r="M21" t="e">
        <f t="shared" si="11"/>
        <v>#N/A</v>
      </c>
      <c r="N21" t="str">
        <f t="shared" si="12"/>
        <v/>
      </c>
    </row>
    <row r="22" spans="1:14">
      <c r="A22">
        <v>3.8</v>
      </c>
      <c r="B22">
        <f t="shared" si="0"/>
        <v>1079.7368421052631</v>
      </c>
      <c r="C22" t="e">
        <f t="shared" si="2"/>
        <v>#N/A</v>
      </c>
      <c r="D22" t="str">
        <f t="shared" si="3"/>
        <v/>
      </c>
      <c r="E22">
        <f t="shared" si="4"/>
        <v>3430.147737765466</v>
      </c>
      <c r="F22">
        <f t="shared" si="5"/>
        <v>3.1768368031949237</v>
      </c>
      <c r="G22">
        <f t="shared" si="6"/>
        <v>2845.6158107820165</v>
      </c>
      <c r="H22">
        <f t="shared" si="7"/>
        <v>2.6354716258765936</v>
      </c>
      <c r="I22" t="e">
        <f t="shared" si="8"/>
        <v>#N/A</v>
      </c>
      <c r="J22" t="str">
        <f t="shared" si="9"/>
        <v/>
      </c>
      <c r="K22" t="e">
        <f t="shared" si="1"/>
        <v>#N/A</v>
      </c>
      <c r="L22" t="str">
        <f t="shared" si="10"/>
        <v/>
      </c>
      <c r="M22" t="e">
        <f t="shared" si="11"/>
        <v>#N/A</v>
      </c>
      <c r="N22" t="str">
        <f t="shared" si="12"/>
        <v/>
      </c>
    </row>
    <row r="23" spans="1:14">
      <c r="A23">
        <v>4</v>
      </c>
      <c r="B23">
        <f t="shared" si="0"/>
        <v>1025.75</v>
      </c>
      <c r="C23" t="e">
        <f t="shared" si="2"/>
        <v>#N/A</v>
      </c>
      <c r="D23" t="str">
        <f t="shared" si="3"/>
        <v/>
      </c>
      <c r="E23">
        <f t="shared" si="4"/>
        <v>2909.4402985074621</v>
      </c>
      <c r="F23">
        <f t="shared" si="5"/>
        <v>2.8364029232341821</v>
      </c>
      <c r="G23">
        <f t="shared" si="6"/>
        <v>2495.8654141104298</v>
      </c>
      <c r="H23">
        <f t="shared" si="7"/>
        <v>2.4332102501685888</v>
      </c>
      <c r="I23" t="e">
        <f t="shared" si="8"/>
        <v>#N/A</v>
      </c>
      <c r="J23" t="str">
        <f t="shared" si="9"/>
        <v/>
      </c>
      <c r="K23" t="e">
        <f t="shared" si="1"/>
        <v>#N/A</v>
      </c>
      <c r="L23" t="str">
        <f t="shared" si="10"/>
        <v/>
      </c>
      <c r="M23">
        <f t="shared" si="11"/>
        <v>44720.138888888963</v>
      </c>
      <c r="N23">
        <f t="shared" si="12"/>
        <v>43.597503181953655</v>
      </c>
    </row>
    <row r="24" spans="1:14">
      <c r="A24">
        <v>4.2</v>
      </c>
      <c r="B24">
        <f t="shared" si="0"/>
        <v>976.90476190476181</v>
      </c>
      <c r="C24" t="e">
        <f t="shared" si="2"/>
        <v>#N/A</v>
      </c>
      <c r="D24" t="str">
        <f t="shared" si="3"/>
        <v/>
      </c>
      <c r="E24">
        <f t="shared" si="4"/>
        <v>2525.9637188208608</v>
      </c>
      <c r="F24">
        <f t="shared" si="5"/>
        <v>2.5856806285760703</v>
      </c>
      <c r="G24">
        <f t="shared" si="6"/>
        <v>2222.7454369726033</v>
      </c>
      <c r="H24">
        <f t="shared" si="7"/>
        <v>2.2752938911247709</v>
      </c>
      <c r="I24" t="e">
        <f t="shared" si="8"/>
        <v>#N/A</v>
      </c>
      <c r="J24" t="str">
        <f t="shared" si="9"/>
        <v/>
      </c>
      <c r="K24" t="e">
        <f t="shared" si="1"/>
        <v>#N/A</v>
      </c>
      <c r="L24" t="str">
        <f t="shared" si="10"/>
        <v/>
      </c>
      <c r="M24">
        <f t="shared" si="11"/>
        <v>13360.294002658533</v>
      </c>
      <c r="N24">
        <f t="shared" si="12"/>
        <v>13.676147894507883</v>
      </c>
    </row>
    <row r="25" spans="1:14">
      <c r="A25">
        <v>4.4000000000000004</v>
      </c>
      <c r="B25">
        <f t="shared" si="0"/>
        <v>932.49999999999989</v>
      </c>
      <c r="C25">
        <f t="shared" si="2"/>
        <v>29707.199618563282</v>
      </c>
      <c r="D25">
        <f t="shared" si="3"/>
        <v>31.857586722319876</v>
      </c>
      <c r="E25">
        <f t="shared" si="4"/>
        <v>2232.0129191602537</v>
      </c>
      <c r="F25">
        <f t="shared" si="5"/>
        <v>2.3935795379734626</v>
      </c>
      <c r="G25">
        <f t="shared" si="6"/>
        <v>2003.5686296462156</v>
      </c>
      <c r="H25">
        <f t="shared" si="7"/>
        <v>2.1485990666447354</v>
      </c>
      <c r="I25" t="e">
        <f t="shared" si="8"/>
        <v>#N/A</v>
      </c>
      <c r="J25" t="str">
        <f t="shared" si="9"/>
        <v/>
      </c>
      <c r="K25">
        <f t="shared" si="1"/>
        <v>33029.476584021751</v>
      </c>
      <c r="L25">
        <f t="shared" si="10"/>
        <v>35.420350224152017</v>
      </c>
      <c r="M25">
        <f t="shared" si="11"/>
        <v>7655.4941811435283</v>
      </c>
      <c r="N25">
        <f t="shared" si="12"/>
        <v>8.2096452344702726</v>
      </c>
    </row>
    <row r="26" spans="1:14">
      <c r="A26">
        <v>4.5999999999999996</v>
      </c>
      <c r="B26">
        <f t="shared" si="0"/>
        <v>891.95652173913049</v>
      </c>
      <c r="C26">
        <f t="shared" si="2"/>
        <v>10736.735979836199</v>
      </c>
      <c r="D26">
        <f t="shared" si="3"/>
        <v>12.037286255726666</v>
      </c>
      <c r="E26">
        <f t="shared" si="4"/>
        <v>1999.6365443454874</v>
      </c>
      <c r="F26">
        <f t="shared" si="5"/>
        <v>2.241854278330305</v>
      </c>
      <c r="G26">
        <f t="shared" si="6"/>
        <v>1823.7950019920829</v>
      </c>
      <c r="H26">
        <f t="shared" si="7"/>
        <v>2.0447128952385039</v>
      </c>
      <c r="I26" t="e">
        <f t="shared" si="8"/>
        <v>#N/A</v>
      </c>
      <c r="J26" t="str">
        <f t="shared" si="9"/>
        <v/>
      </c>
      <c r="K26">
        <f t="shared" si="1"/>
        <v>11758.547967863884</v>
      </c>
      <c r="L26">
        <f t="shared" si="10"/>
        <v>13.182871228899309</v>
      </c>
      <c r="M26">
        <f t="shared" si="11"/>
        <v>5289.4770006301242</v>
      </c>
      <c r="N26">
        <f t="shared" si="12"/>
        <v>5.9301960036311403</v>
      </c>
    </row>
    <row r="27" spans="1:14">
      <c r="A27">
        <v>4.8</v>
      </c>
      <c r="B27">
        <f t="shared" si="0"/>
        <v>854.79166666666674</v>
      </c>
      <c r="C27">
        <f t="shared" si="2"/>
        <v>6183.3497117400511</v>
      </c>
      <c r="D27">
        <f t="shared" si="3"/>
        <v>7.2337505767370809</v>
      </c>
      <c r="E27">
        <f t="shared" si="4"/>
        <v>1811.3869418483903</v>
      </c>
      <c r="F27">
        <f t="shared" si="5"/>
        <v>2.1190975678460329</v>
      </c>
      <c r="G27">
        <f t="shared" si="6"/>
        <v>1673.6770190329221</v>
      </c>
      <c r="H27">
        <f t="shared" si="7"/>
        <v>1.9579940753980076</v>
      </c>
      <c r="I27" t="e">
        <f t="shared" si="8"/>
        <v>#N/A</v>
      </c>
      <c r="J27" t="str">
        <f t="shared" si="9"/>
        <v/>
      </c>
      <c r="K27">
        <f t="shared" si="1"/>
        <v>6913.822115384608</v>
      </c>
      <c r="L27">
        <f t="shared" si="10"/>
        <v>8.0883124917977369</v>
      </c>
      <c r="M27">
        <f t="shared" si="11"/>
        <v>4006.813748439452</v>
      </c>
      <c r="N27">
        <f t="shared" si="12"/>
        <v>4.6874740415572429</v>
      </c>
    </row>
    <row r="28" spans="1:14">
      <c r="A28">
        <v>5</v>
      </c>
      <c r="B28">
        <f t="shared" si="0"/>
        <v>820.6</v>
      </c>
      <c r="C28">
        <f t="shared" si="2"/>
        <v>4184.5479452054833</v>
      </c>
      <c r="D28">
        <f t="shared" si="3"/>
        <v>5.0993759995192338</v>
      </c>
      <c r="E28">
        <f t="shared" si="4"/>
        <v>1655.8188034188033</v>
      </c>
      <c r="F28">
        <f t="shared" si="5"/>
        <v>2.0178147738469452</v>
      </c>
      <c r="G28">
        <f t="shared" si="6"/>
        <v>1546.4360456273764</v>
      </c>
      <c r="H28">
        <f t="shared" si="7"/>
        <v>1.8845187004964372</v>
      </c>
      <c r="I28" t="e">
        <f t="shared" si="8"/>
        <v>#N/A</v>
      </c>
      <c r="J28" t="str">
        <f t="shared" si="9"/>
        <v/>
      </c>
      <c r="K28">
        <f t="shared" si="1"/>
        <v>4798.6111111111059</v>
      </c>
      <c r="L28">
        <f t="shared" si="10"/>
        <v>5.8476859750318129</v>
      </c>
      <c r="M28">
        <f t="shared" si="11"/>
        <v>3208.220183486239</v>
      </c>
      <c r="N28">
        <f t="shared" si="12"/>
        <v>3.9096029533100642</v>
      </c>
    </row>
    <row r="29" spans="1:14">
      <c r="A29">
        <v>5.2</v>
      </c>
      <c r="B29">
        <f t="shared" si="0"/>
        <v>789.03846153846155</v>
      </c>
      <c r="C29">
        <f t="shared" si="2"/>
        <v>3084.1652350957575</v>
      </c>
      <c r="D29">
        <f t="shared" si="3"/>
        <v>3.9087641292951347</v>
      </c>
      <c r="E29">
        <f t="shared" si="4"/>
        <v>1525.1176443181287</v>
      </c>
      <c r="F29">
        <f t="shared" si="5"/>
        <v>1.9328812455408892</v>
      </c>
      <c r="G29">
        <f t="shared" si="6"/>
        <v>1437.2123748092081</v>
      </c>
      <c r="H29">
        <f t="shared" si="7"/>
        <v>1.8214731535481068</v>
      </c>
      <c r="I29" t="e">
        <f t="shared" si="8"/>
        <v>#N/A</v>
      </c>
      <c r="J29" t="str">
        <f t="shared" si="9"/>
        <v/>
      </c>
      <c r="K29">
        <f t="shared" si="1"/>
        <v>3627.682016979672</v>
      </c>
      <c r="L29">
        <f t="shared" si="10"/>
        <v>4.5975984616851804</v>
      </c>
      <c r="M29">
        <f t="shared" si="11"/>
        <v>2666.5669006008898</v>
      </c>
      <c r="N29">
        <f t="shared" si="12"/>
        <v>3.3795144730988609</v>
      </c>
    </row>
    <row r="30" spans="1:14">
      <c r="A30">
        <v>5.4</v>
      </c>
      <c r="B30">
        <f t="shared" si="0"/>
        <v>759.81481481481478</v>
      </c>
      <c r="C30">
        <f t="shared" si="2"/>
        <v>2399.8349053740731</v>
      </c>
      <c r="D30">
        <f t="shared" si="3"/>
        <v>3.158447109193272</v>
      </c>
      <c r="E30">
        <f t="shared" si="4"/>
        <v>1413.7689866129981</v>
      </c>
      <c r="F30">
        <f t="shared" si="5"/>
        <v>1.8606757318328515</v>
      </c>
      <c r="G30">
        <f t="shared" si="6"/>
        <v>1342.4313110323378</v>
      </c>
      <c r="H30">
        <f t="shared" si="7"/>
        <v>1.7667874919752924</v>
      </c>
      <c r="I30" t="e">
        <f t="shared" si="8"/>
        <v>#N/A</v>
      </c>
      <c r="J30" t="str">
        <f t="shared" si="9"/>
        <v/>
      </c>
      <c r="K30">
        <f t="shared" si="1"/>
        <v>2891.7879188712486</v>
      </c>
      <c r="L30">
        <f t="shared" si="10"/>
        <v>3.8059114701205807</v>
      </c>
      <c r="M30">
        <f t="shared" si="11"/>
        <v>2277.0108910799931</v>
      </c>
      <c r="N30">
        <f t="shared" si="12"/>
        <v>2.9967971756841245</v>
      </c>
    </row>
    <row r="31" spans="1:14">
      <c r="A31">
        <v>5.6</v>
      </c>
      <c r="B31">
        <f t="shared" si="0"/>
        <v>732.67857142857144</v>
      </c>
      <c r="C31">
        <f t="shared" si="2"/>
        <v>1940.1919978517742</v>
      </c>
      <c r="D31">
        <f t="shared" si="3"/>
        <v>2.648080718491332</v>
      </c>
      <c r="E31">
        <f t="shared" si="4"/>
        <v>1317.7721088435376</v>
      </c>
      <c r="F31">
        <f t="shared" si="5"/>
        <v>1.7985678307394126</v>
      </c>
      <c r="G31">
        <f t="shared" si="6"/>
        <v>1259.4049132811022</v>
      </c>
      <c r="H31">
        <f t="shared" si="7"/>
        <v>1.718905072964702</v>
      </c>
      <c r="I31" t="e">
        <f t="shared" si="8"/>
        <v>#N/A</v>
      </c>
      <c r="J31" t="str">
        <f t="shared" si="9"/>
        <v/>
      </c>
      <c r="K31">
        <f t="shared" si="1"/>
        <v>2390.858843537414</v>
      </c>
      <c r="L31">
        <f t="shared" si="10"/>
        <v>3.2631756090201116</v>
      </c>
      <c r="M31">
        <f t="shared" si="11"/>
        <v>1984.5708549692076</v>
      </c>
      <c r="N31">
        <f t="shared" si="12"/>
        <v>2.7086514228192939</v>
      </c>
    </row>
    <row r="32" spans="1:14">
      <c r="A32">
        <v>5.8</v>
      </c>
      <c r="B32">
        <f t="shared" si="0"/>
        <v>707.41379310344826</v>
      </c>
      <c r="C32">
        <f t="shared" si="2"/>
        <v>1614.5174201269897</v>
      </c>
      <c r="D32">
        <f t="shared" si="3"/>
        <v>2.2822815102940628</v>
      </c>
      <c r="E32">
        <f t="shared" si="4"/>
        <v>1234.1551989215145</v>
      </c>
      <c r="F32">
        <f t="shared" si="5"/>
        <v>1.7446015485607567</v>
      </c>
      <c r="G32">
        <f t="shared" si="6"/>
        <v>1186.0731705626026</v>
      </c>
      <c r="H32">
        <f t="shared" si="7"/>
        <v>1.6766328026475983</v>
      </c>
      <c r="I32">
        <f t="shared" si="8"/>
        <v>23023.643455816295</v>
      </c>
      <c r="J32">
        <f t="shared" si="9"/>
        <v>32.546217900008415</v>
      </c>
      <c r="K32">
        <f t="shared" si="1"/>
        <v>2030.495494085987</v>
      </c>
      <c r="L32">
        <f t="shared" si="10"/>
        <v>2.8703080345353951</v>
      </c>
      <c r="M32">
        <f t="shared" si="11"/>
        <v>1757.7008977722421</v>
      </c>
      <c r="N32">
        <f t="shared" si="12"/>
        <v>2.48468564637558</v>
      </c>
    </row>
    <row r="33" spans="1:33">
      <c r="A33">
        <v>6</v>
      </c>
      <c r="B33">
        <f t="shared" si="0"/>
        <v>683.83333333333337</v>
      </c>
      <c r="C33">
        <f t="shared" si="2"/>
        <v>1374.4540783558132</v>
      </c>
      <c r="D33">
        <f t="shared" si="3"/>
        <v>2.009925535007282</v>
      </c>
      <c r="E33">
        <f t="shared" si="4"/>
        <v>1160.6653359946772</v>
      </c>
      <c r="F33">
        <f t="shared" si="5"/>
        <v>1.6972927165410829</v>
      </c>
      <c r="G33">
        <f t="shared" si="6"/>
        <v>1120.8308080808081</v>
      </c>
      <c r="H33">
        <f t="shared" si="7"/>
        <v>1.63904090872163</v>
      </c>
      <c r="I33">
        <f t="shared" si="8"/>
        <v>9408.0891330891372</v>
      </c>
      <c r="J33">
        <f t="shared" si="9"/>
        <v>13.757868583605854</v>
      </c>
      <c r="K33">
        <f t="shared" si="1"/>
        <v>1760.4651162790688</v>
      </c>
      <c r="L33">
        <f t="shared" si="10"/>
        <v>2.5744067018460668</v>
      </c>
      <c r="M33">
        <f t="shared" si="11"/>
        <v>1577.0467836257312</v>
      </c>
      <c r="N33">
        <f t="shared" si="12"/>
        <v>2.3061858888019464</v>
      </c>
    </row>
    <row r="34" spans="1:33">
      <c r="A34">
        <v>6.2</v>
      </c>
      <c r="B34">
        <f t="shared" si="0"/>
        <v>661.77419354838707</v>
      </c>
      <c r="C34">
        <f t="shared" si="2"/>
        <v>1191.9837388730441</v>
      </c>
      <c r="D34">
        <f t="shared" si="3"/>
        <v>1.8011940485042344</v>
      </c>
      <c r="E34">
        <f t="shared" si="4"/>
        <v>1095.5640017166672</v>
      </c>
      <c r="F34">
        <f t="shared" si="5"/>
        <v>1.6554952012291828</v>
      </c>
      <c r="G34">
        <f t="shared" si="6"/>
        <v>1062.4084056262109</v>
      </c>
      <c r="H34">
        <f t="shared" si="7"/>
        <v>1.6053941298763119</v>
      </c>
      <c r="I34">
        <f t="shared" si="8"/>
        <v>5529.2451716223486</v>
      </c>
      <c r="J34">
        <f t="shared" si="9"/>
        <v>8.3551840273113722</v>
      </c>
      <c r="K34">
        <f t="shared" si="1"/>
        <v>1551.6513831078728</v>
      </c>
      <c r="L34">
        <f t="shared" si="10"/>
        <v>2.3446840300435805</v>
      </c>
      <c r="M34">
        <f t="shared" si="11"/>
        <v>1430.1005593700158</v>
      </c>
      <c r="N34">
        <f t="shared" si="12"/>
        <v>2.1610098630499874</v>
      </c>
    </row>
    <row r="35" spans="1:33">
      <c r="A35">
        <v>6.4</v>
      </c>
      <c r="B35">
        <f t="shared" si="0"/>
        <v>641.09375</v>
      </c>
      <c r="C35">
        <f t="shared" si="2"/>
        <v>1049.8262360622068</v>
      </c>
      <c r="D35">
        <f t="shared" si="3"/>
        <v>1.6375549380448753</v>
      </c>
      <c r="E35">
        <f t="shared" si="4"/>
        <v>1037.4885110294115</v>
      </c>
      <c r="F35">
        <f t="shared" si="5"/>
        <v>1.6183101317543831</v>
      </c>
      <c r="G35">
        <f t="shared" si="6"/>
        <v>1009.7889486080954</v>
      </c>
      <c r="H35">
        <f t="shared" si="7"/>
        <v>1.5751034050918378</v>
      </c>
      <c r="I35">
        <f t="shared" si="8"/>
        <v>3732.2352544175378</v>
      </c>
      <c r="J35">
        <f t="shared" si="9"/>
        <v>5.8216684446191183</v>
      </c>
      <c r="K35">
        <f t="shared" si="1"/>
        <v>1386.0609522405653</v>
      </c>
      <c r="L35">
        <f t="shared" si="10"/>
        <v>2.1620253702996877</v>
      </c>
      <c r="M35">
        <f t="shared" si="11"/>
        <v>1308.4356959086344</v>
      </c>
      <c r="N35">
        <f t="shared" si="12"/>
        <v>2.040942835441204</v>
      </c>
    </row>
    <row r="36" spans="1:33">
      <c r="A36">
        <v>6.6</v>
      </c>
      <c r="B36">
        <f t="shared" si="0"/>
        <v>621.66666666666674</v>
      </c>
      <c r="C36">
        <f t="shared" si="2"/>
        <v>936.79360913071469</v>
      </c>
      <c r="D36">
        <f t="shared" si="3"/>
        <v>1.5069066098617392</v>
      </c>
      <c r="E36">
        <f t="shared" si="4"/>
        <v>985.35586599730584</v>
      </c>
      <c r="F36">
        <f t="shared" si="5"/>
        <v>1.5850228407463363</v>
      </c>
      <c r="G36">
        <f t="shared" si="6"/>
        <v>962.14807650977878</v>
      </c>
      <c r="H36">
        <f t="shared" si="7"/>
        <v>1.5476912758870434</v>
      </c>
      <c r="I36">
        <f t="shared" si="8"/>
        <v>2715.8200259860032</v>
      </c>
      <c r="J36">
        <f t="shared" si="9"/>
        <v>4.3686113018541599</v>
      </c>
      <c r="K36">
        <f t="shared" si="1"/>
        <v>1252.0055571387857</v>
      </c>
      <c r="L36">
        <f t="shared" si="10"/>
        <v>2.0139499578639981</v>
      </c>
      <c r="M36">
        <f t="shared" si="11"/>
        <v>1206.1787185815576</v>
      </c>
      <c r="N36">
        <f t="shared" si="12"/>
        <v>1.9402338636700656</v>
      </c>
    </row>
    <row r="37" spans="1:33">
      <c r="A37">
        <v>6.8</v>
      </c>
      <c r="B37">
        <f t="shared" si="0"/>
        <v>603.38235294117646</v>
      </c>
      <c r="C37">
        <f t="shared" si="2"/>
        <v>845.35504738980012</v>
      </c>
      <c r="D37">
        <f t="shared" si="3"/>
        <v>1.4010271319158276</v>
      </c>
      <c r="E37">
        <f t="shared" si="4"/>
        <v>938.2946358424017</v>
      </c>
      <c r="F37">
        <f t="shared" si="5"/>
        <v>1.5550581339820453</v>
      </c>
      <c r="G37">
        <f t="shared" si="6"/>
        <v>918.81053410608706</v>
      </c>
      <c r="H37">
        <f t="shared" si="7"/>
        <v>1.5227666663225425</v>
      </c>
      <c r="I37">
        <f t="shared" si="8"/>
        <v>2073.7895218730309</v>
      </c>
      <c r="J37">
        <f t="shared" si="9"/>
        <v>3.4369409575278116</v>
      </c>
      <c r="K37">
        <f t="shared" si="1"/>
        <v>1141.5829076728728</v>
      </c>
      <c r="L37">
        <f t="shared" si="10"/>
        <v>1.8919726473740033</v>
      </c>
      <c r="M37">
        <f t="shared" si="11"/>
        <v>1119.1176470588236</v>
      </c>
      <c r="N37">
        <f t="shared" si="12"/>
        <v>1.854740433828906</v>
      </c>
      <c r="P37" s="1" t="s">
        <v>25</v>
      </c>
    </row>
    <row r="38" spans="1:33">
      <c r="A38">
        <v>7</v>
      </c>
      <c r="B38">
        <f t="shared" si="0"/>
        <v>586.14285714285711</v>
      </c>
      <c r="C38">
        <f t="shared" si="2"/>
        <v>770.2773417059135</v>
      </c>
      <c r="D38">
        <f t="shared" si="3"/>
        <v>1.3141460862640495</v>
      </c>
      <c r="E38">
        <f t="shared" si="4"/>
        <v>895.59578670177746</v>
      </c>
      <c r="F38">
        <f t="shared" si="5"/>
        <v>1.5279479665884579</v>
      </c>
      <c r="G38">
        <f t="shared" si="6"/>
        <v>879.21792215806408</v>
      </c>
      <c r="H38">
        <f t="shared" si="7"/>
        <v>1.5000062040230195</v>
      </c>
      <c r="I38">
        <f t="shared" si="8"/>
        <v>1638.6767610269917</v>
      </c>
      <c r="J38">
        <f t="shared" si="9"/>
        <v>2.7956951808893353</v>
      </c>
      <c r="K38">
        <f t="shared" si="1"/>
        <v>1049.272208883553</v>
      </c>
      <c r="L38">
        <f t="shared" si="10"/>
        <v>1.7901305050414018</v>
      </c>
      <c r="M38">
        <f t="shared" si="11"/>
        <v>1044.158245822601</v>
      </c>
      <c r="N38">
        <f t="shared" si="12"/>
        <v>1.7814057325757269</v>
      </c>
      <c r="P38" t="s">
        <v>26</v>
      </c>
    </row>
    <row r="39" spans="1:33">
      <c r="A39">
        <v>7.2</v>
      </c>
      <c r="B39">
        <f t="shared" si="0"/>
        <v>569.86111111111109</v>
      </c>
      <c r="C39">
        <f t="shared" si="2"/>
        <v>707.82586482956253</v>
      </c>
      <c r="D39">
        <f t="shared" si="3"/>
        <v>1.2421024193938217</v>
      </c>
      <c r="E39">
        <f t="shared" si="4"/>
        <v>856.67659215750245</v>
      </c>
      <c r="F39">
        <f t="shared" si="5"/>
        <v>1.5033076927940574</v>
      </c>
      <c r="G39">
        <f t="shared" si="6"/>
        <v>842.90446955754919</v>
      </c>
      <c r="H39">
        <f t="shared" si="7"/>
        <v>1.4791401854287971</v>
      </c>
      <c r="I39">
        <f t="shared" si="8"/>
        <v>1329.0342505762369</v>
      </c>
      <c r="J39">
        <f t="shared" si="9"/>
        <v>2.3322073127343179</v>
      </c>
      <c r="K39">
        <f t="shared" si="1"/>
        <v>971.10920852359175</v>
      </c>
      <c r="L39">
        <f t="shared" si="10"/>
        <v>1.7041155986765442</v>
      </c>
      <c r="M39">
        <f t="shared" si="11"/>
        <v>978.97974595669643</v>
      </c>
      <c r="N39">
        <f t="shared" si="12"/>
        <v>1.7179269244182829</v>
      </c>
      <c r="Q39">
        <v>150</v>
      </c>
      <c r="S39">
        <v>200</v>
      </c>
      <c r="U39">
        <v>250</v>
      </c>
      <c r="W39">
        <v>300</v>
      </c>
      <c r="Y39">
        <v>350</v>
      </c>
      <c r="AA39">
        <v>400</v>
      </c>
      <c r="AC39">
        <v>450</v>
      </c>
      <c r="AE39">
        <v>600</v>
      </c>
      <c r="AG39">
        <v>800</v>
      </c>
    </row>
    <row r="40" spans="1:33">
      <c r="A40">
        <v>7.4</v>
      </c>
      <c r="B40">
        <f t="shared" si="0"/>
        <v>554.45945945945948</v>
      </c>
      <c r="C40">
        <f t="shared" si="2"/>
        <v>655.27459935542151</v>
      </c>
      <c r="D40">
        <f t="shared" si="3"/>
        <v>1.1818259895759491</v>
      </c>
      <c r="E40">
        <f t="shared" si="4"/>
        <v>821.05374276089299</v>
      </c>
      <c r="F40">
        <f t="shared" si="5"/>
        <v>1.4808183515551079</v>
      </c>
      <c r="G40">
        <f t="shared" si="6"/>
        <v>809.47859228848961</v>
      </c>
      <c r="H40">
        <f t="shared" si="7"/>
        <v>1.4599418920143366</v>
      </c>
      <c r="I40">
        <f t="shared" si="8"/>
        <v>1100.6167502306496</v>
      </c>
      <c r="J40">
        <f t="shared" si="9"/>
        <v>1.985026554157155</v>
      </c>
      <c r="K40">
        <f t="shared" si="1"/>
        <v>904.18024573429932</v>
      </c>
      <c r="L40">
        <f t="shared" si="10"/>
        <v>1.6307418519214756</v>
      </c>
      <c r="M40">
        <f t="shared" si="11"/>
        <v>921.80978314332299</v>
      </c>
      <c r="N40">
        <f t="shared" si="12"/>
        <v>1.6625377517086497</v>
      </c>
      <c r="P40" t="s">
        <v>23</v>
      </c>
      <c r="Q40" t="str">
        <f>"PV/nRT: T = " &amp; TEXT(Q39,0)</f>
        <v>PV/nRT: T = 150</v>
      </c>
      <c r="R40" t="s">
        <v>23</v>
      </c>
      <c r="S40" t="str">
        <f>"PV/nRT: T = " &amp; TEXT(S39,0)</f>
        <v>PV/nRT: T = 200</v>
      </c>
      <c r="T40" t="s">
        <v>23</v>
      </c>
      <c r="U40" t="str">
        <f>"PV/nRT: T = " &amp; TEXT(U39,0)</f>
        <v>PV/nRT: T = 250</v>
      </c>
      <c r="V40" t="s">
        <v>23</v>
      </c>
      <c r="W40" t="str">
        <f>"PV/nRT: T = " &amp; TEXT(W39,0)</f>
        <v>PV/nRT: T = 300</v>
      </c>
      <c r="X40" t="s">
        <v>23</v>
      </c>
      <c r="Y40" t="str">
        <f>"PV/nRT: T = " &amp; TEXT(Y39,0)</f>
        <v>PV/nRT: T = 350</v>
      </c>
      <c r="Z40" t="s">
        <v>23</v>
      </c>
      <c r="AA40" t="str">
        <f>"PV/nRT: T = " &amp; TEXT(AA39,0)</f>
        <v>PV/nRT: T = 400</v>
      </c>
      <c r="AB40" t="s">
        <v>23</v>
      </c>
      <c r="AC40" t="str">
        <f>"PV/nRT: T = " &amp; TEXT(AC39,0)</f>
        <v>PV/nRT: T = 450</v>
      </c>
      <c r="AD40" t="s">
        <v>23</v>
      </c>
      <c r="AE40" t="str">
        <f>"PV/nRT: T = " &amp; TEXT(AE39,0)</f>
        <v>PV/nRT: T = 600</v>
      </c>
      <c r="AF40" t="s">
        <v>23</v>
      </c>
      <c r="AG40" t="str">
        <f>"PV/nRT: T = " &amp; TEXT(AG39,0)</f>
        <v>PV/nRT: T = 800</v>
      </c>
    </row>
    <row r="41" spans="1:33">
      <c r="A41">
        <v>7.6</v>
      </c>
      <c r="B41">
        <f t="shared" si="0"/>
        <v>539.86842105263156</v>
      </c>
      <c r="C41">
        <f t="shared" si="2"/>
        <v>610.59473601024888</v>
      </c>
      <c r="D41">
        <f t="shared" si="3"/>
        <v>1.1310065790099664</v>
      </c>
      <c r="E41">
        <f t="shared" si="4"/>
        <v>788.32303430641389</v>
      </c>
      <c r="F41">
        <f t="shared" si="5"/>
        <v>1.4602132733923339</v>
      </c>
      <c r="G41">
        <f t="shared" si="6"/>
        <v>778.60868868609089</v>
      </c>
      <c r="H41">
        <f t="shared" si="7"/>
        <v>1.4422193599839852</v>
      </c>
      <c r="I41">
        <f t="shared" si="8"/>
        <v>927.40026854573512</v>
      </c>
      <c r="J41">
        <f t="shared" si="9"/>
        <v>1.7178264784176425</v>
      </c>
      <c r="K41">
        <f t="shared" si="1"/>
        <v>846.30043720588719</v>
      </c>
      <c r="L41">
        <f t="shared" si="10"/>
        <v>1.567605001892455</v>
      </c>
      <c r="M41">
        <f t="shared" si="11"/>
        <v>871.27314971210672</v>
      </c>
      <c r="N41">
        <f t="shared" si="12"/>
        <v>1.6138620370002466</v>
      </c>
      <c r="P41" t="e">
        <v>#N/A</v>
      </c>
      <c r="Q41" t="s">
        <v>24</v>
      </c>
      <c r="R41" t="e">
        <v>#N/A</v>
      </c>
      <c r="S41" t="s">
        <v>24</v>
      </c>
      <c r="T41" t="e">
        <v>#N/A</v>
      </c>
      <c r="U41" t="s">
        <v>24</v>
      </c>
      <c r="V41" t="e">
        <v>#N/A</v>
      </c>
      <c r="W41" t="s">
        <v>24</v>
      </c>
      <c r="X41" t="e">
        <v>#N/A</v>
      </c>
      <c r="Y41" t="s">
        <v>24</v>
      </c>
      <c r="Z41" t="e">
        <v>#N/A</v>
      </c>
      <c r="AA41" t="s">
        <v>24</v>
      </c>
      <c r="AB41" t="e">
        <v>#N/A</v>
      </c>
      <c r="AC41" t="s">
        <v>24</v>
      </c>
      <c r="AD41" t="e">
        <v>#N/A</v>
      </c>
      <c r="AE41" t="s">
        <v>24</v>
      </c>
      <c r="AF41" t="e">
        <v>#N/A</v>
      </c>
      <c r="AG41" t="s">
        <v>24</v>
      </c>
    </row>
    <row r="42" spans="1:33">
      <c r="A42">
        <v>7.8000000000000096</v>
      </c>
      <c r="B42">
        <f t="shared" si="0"/>
        <v>526.02564102564043</v>
      </c>
      <c r="C42">
        <f t="shared" si="2"/>
        <v>572.25062533408425</v>
      </c>
      <c r="D42">
        <f t="shared" si="3"/>
        <v>1.0878759146005026</v>
      </c>
      <c r="E42">
        <f t="shared" si="4"/>
        <v>758.14383328600491</v>
      </c>
      <c r="F42">
        <f t="shared" si="5"/>
        <v>1.4412678283282585</v>
      </c>
      <c r="G42">
        <f t="shared" si="6"/>
        <v>750.0120776895094</v>
      </c>
      <c r="H42">
        <f t="shared" si="7"/>
        <v>1.4258089705040653</v>
      </c>
      <c r="I42">
        <f t="shared" si="8"/>
        <v>793.13304434162706</v>
      </c>
      <c r="J42">
        <f t="shared" si="9"/>
        <v>1.507783998504679</v>
      </c>
      <c r="K42">
        <f t="shared" si="1"/>
        <v>795.802514792897</v>
      </c>
      <c r="L42">
        <f t="shared" si="10"/>
        <v>1.5128587900035593</v>
      </c>
      <c r="M42">
        <f t="shared" si="11"/>
        <v>826.28767097819707</v>
      </c>
      <c r="N42">
        <f t="shared" si="12"/>
        <v>1.5708125356153899</v>
      </c>
      <c r="P42" t="e">
        <v>#N/A</v>
      </c>
      <c r="Q42" t="s">
        <v>24</v>
      </c>
      <c r="R42" t="e">
        <v>#N/A</v>
      </c>
      <c r="S42" t="s">
        <v>24</v>
      </c>
      <c r="T42" t="e">
        <v>#N/A</v>
      </c>
      <c r="U42" t="s">
        <v>24</v>
      </c>
      <c r="V42" t="e">
        <v>#N/A</v>
      </c>
      <c r="W42" t="s">
        <v>24</v>
      </c>
      <c r="X42" t="e">
        <v>#N/A</v>
      </c>
      <c r="Y42" t="s">
        <v>24</v>
      </c>
      <c r="Z42" t="e">
        <v>#N/A</v>
      </c>
      <c r="AA42" t="s">
        <v>24</v>
      </c>
      <c r="AB42" t="e">
        <v>#N/A</v>
      </c>
      <c r="AC42" t="s">
        <v>24</v>
      </c>
      <c r="AD42" t="e">
        <v>#N/A</v>
      </c>
      <c r="AE42" t="s">
        <v>24</v>
      </c>
      <c r="AF42" t="e">
        <v>#N/A</v>
      </c>
      <c r="AG42" t="s">
        <v>24</v>
      </c>
    </row>
    <row r="43" spans="1:33">
      <c r="A43">
        <v>8.0000000000000107</v>
      </c>
      <c r="B43">
        <f t="shared" si="0"/>
        <v>512.87499999999932</v>
      </c>
      <c r="C43">
        <f t="shared" si="2"/>
        <v>539.06249999999864</v>
      </c>
      <c r="D43">
        <f t="shared" si="3"/>
        <v>1.0510601998537643</v>
      </c>
      <c r="E43">
        <f t="shared" si="4"/>
        <v>730.22705992509225</v>
      </c>
      <c r="F43">
        <f t="shared" si="5"/>
        <v>1.4237914890082246</v>
      </c>
      <c r="G43">
        <f t="shared" si="6"/>
        <v>723.44629773534496</v>
      </c>
      <c r="H43">
        <f t="shared" si="7"/>
        <v>1.41057040747813</v>
      </c>
      <c r="I43">
        <f t="shared" si="8"/>
        <v>687.18009729271944</v>
      </c>
      <c r="J43">
        <f t="shared" si="9"/>
        <v>1.339858829720147</v>
      </c>
      <c r="K43">
        <f t="shared" si="1"/>
        <v>751.39448924730937</v>
      </c>
      <c r="L43">
        <f t="shared" si="10"/>
        <v>1.4650635910257088</v>
      </c>
      <c r="M43">
        <f t="shared" si="11"/>
        <v>785.99098410757745</v>
      </c>
      <c r="N43">
        <f t="shared" si="12"/>
        <v>1.5325195888034677</v>
      </c>
      <c r="P43" t="e">
        <v>#N/A</v>
      </c>
      <c r="Q43" t="s">
        <v>24</v>
      </c>
      <c r="R43" t="e">
        <v>#N/A</v>
      </c>
      <c r="S43" t="s">
        <v>24</v>
      </c>
      <c r="T43" t="e">
        <v>#N/A</v>
      </c>
      <c r="U43" t="s">
        <v>24</v>
      </c>
      <c r="V43" t="e">
        <v>#N/A</v>
      </c>
      <c r="W43" t="s">
        <v>24</v>
      </c>
      <c r="X43" t="e">
        <v>#N/A</v>
      </c>
      <c r="Y43" t="s">
        <v>24</v>
      </c>
      <c r="Z43" t="e">
        <v>#N/A</v>
      </c>
      <c r="AA43" t="s">
        <v>24</v>
      </c>
      <c r="AB43" t="e">
        <v>#N/A</v>
      </c>
      <c r="AC43" t="s">
        <v>24</v>
      </c>
      <c r="AD43" t="e">
        <v>#N/A</v>
      </c>
      <c r="AE43" t="s">
        <v>24</v>
      </c>
      <c r="AF43" t="e">
        <v>#N/A</v>
      </c>
      <c r="AG43" t="s">
        <v>24</v>
      </c>
    </row>
    <row r="44" spans="1:33">
      <c r="A44">
        <v>8.2000000000000099</v>
      </c>
      <c r="B44">
        <f t="shared" si="0"/>
        <v>500.36585365853597</v>
      </c>
      <c r="C44">
        <f t="shared" si="2"/>
        <v>510.11196836972908</v>
      </c>
      <c r="D44">
        <f t="shared" si="3"/>
        <v>1.0194779772439151</v>
      </c>
      <c r="E44">
        <f t="shared" si="4"/>
        <v>704.32579455670282</v>
      </c>
      <c r="F44">
        <f t="shared" si="5"/>
        <v>1.4076216220728663</v>
      </c>
      <c r="G44">
        <f t="shared" si="6"/>
        <v>698.70219882594472</v>
      </c>
      <c r="H44">
        <f t="shared" si="7"/>
        <v>1.3963826542463451</v>
      </c>
      <c r="I44">
        <f t="shared" si="8"/>
        <v>602.31610335204232</v>
      </c>
      <c r="J44">
        <f t="shared" si="9"/>
        <v>1.2037514129872662</v>
      </c>
      <c r="K44">
        <f t="shared" si="1"/>
        <v>712.0614248078748</v>
      </c>
      <c r="L44">
        <f t="shared" si="10"/>
        <v>1.4230815704178845</v>
      </c>
      <c r="M44">
        <f t="shared" si="11"/>
        <v>749.68806723714351</v>
      </c>
      <c r="N44">
        <f t="shared" si="12"/>
        <v>1.4982798321580757</v>
      </c>
      <c r="P44" t="e">
        <v>#N/A</v>
      </c>
      <c r="Q44" t="s">
        <v>24</v>
      </c>
      <c r="R44" t="e">
        <v>#N/A</v>
      </c>
      <c r="S44" t="s">
        <v>24</v>
      </c>
      <c r="T44" t="e">
        <v>#N/A</v>
      </c>
      <c r="U44" t="s">
        <v>24</v>
      </c>
      <c r="V44" t="e">
        <v>#N/A</v>
      </c>
      <c r="W44" t="s">
        <v>24</v>
      </c>
      <c r="X44" t="e">
        <v>#N/A</v>
      </c>
      <c r="Y44" t="s">
        <v>24</v>
      </c>
      <c r="Z44" t="e">
        <v>#N/A</v>
      </c>
      <c r="AA44" t="s">
        <v>24</v>
      </c>
      <c r="AB44" t="e">
        <v>#N/A</v>
      </c>
      <c r="AC44" t="s">
        <v>24</v>
      </c>
      <c r="AD44" t="e">
        <v>#N/A</v>
      </c>
      <c r="AE44" t="s">
        <v>24</v>
      </c>
      <c r="AF44" t="e">
        <v>#N/A</v>
      </c>
      <c r="AG44" t="s">
        <v>24</v>
      </c>
    </row>
    <row r="45" spans="1:33">
      <c r="A45">
        <v>8.4000000000000092</v>
      </c>
      <c r="B45">
        <f t="shared" si="0"/>
        <v>488.45238095238039</v>
      </c>
      <c r="C45">
        <f t="shared" si="2"/>
        <v>484.67562166109286</v>
      </c>
      <c r="D45">
        <f t="shared" si="3"/>
        <v>0.9922679068859821</v>
      </c>
      <c r="E45">
        <f t="shared" si="4"/>
        <v>680.22786350312367</v>
      </c>
      <c r="F45">
        <f t="shared" si="5"/>
        <v>1.3926185847980126</v>
      </c>
      <c r="G45">
        <f t="shared" si="6"/>
        <v>675.59841100619246</v>
      </c>
      <c r="H45">
        <f t="shared" si="7"/>
        <v>1.3831407878264741</v>
      </c>
      <c r="I45">
        <f t="shared" si="8"/>
        <v>533.4791176480212</v>
      </c>
      <c r="J45">
        <f t="shared" si="9"/>
        <v>1.0921824489991185</v>
      </c>
      <c r="K45">
        <f t="shared" ref="K45:K76" si="13">IF($F$6*$F$4*$F$5/($A45-$F$6*K$10) - K$9*($F$6^2/$A45^2) &gt; 0,$F$6*$F$4*$F$5/($A45-$F$6*K$10) - K$9*($F$6^2/$A45^2),NA())</f>
        <v>676.99623538735705</v>
      </c>
      <c r="L45">
        <f t="shared" si="10"/>
        <v>1.3860025291868889</v>
      </c>
      <c r="M45">
        <f t="shared" si="11"/>
        <v>716.81299839906126</v>
      </c>
      <c r="N45">
        <f t="shared" si="12"/>
        <v>1.4675186903612287</v>
      </c>
      <c r="P45" t="e">
        <v>#N/A</v>
      </c>
      <c r="Q45" t="s">
        <v>24</v>
      </c>
      <c r="R45" t="e">
        <v>#N/A</v>
      </c>
      <c r="S45" t="s">
        <v>24</v>
      </c>
      <c r="T45" t="e">
        <v>#N/A</v>
      </c>
      <c r="U45" t="s">
        <v>24</v>
      </c>
      <c r="V45" t="e">
        <v>#N/A</v>
      </c>
      <c r="W45" t="s">
        <v>24</v>
      </c>
      <c r="X45" t="e">
        <v>#N/A</v>
      </c>
      <c r="Y45" t="s">
        <v>24</v>
      </c>
      <c r="Z45" t="e">
        <v>#N/A</v>
      </c>
      <c r="AA45" t="s">
        <v>24</v>
      </c>
      <c r="AB45" t="e">
        <v>#N/A</v>
      </c>
      <c r="AC45" t="s">
        <v>24</v>
      </c>
      <c r="AD45" t="e">
        <v>#N/A</v>
      </c>
      <c r="AE45" t="s">
        <v>24</v>
      </c>
      <c r="AF45" t="e">
        <v>#N/A</v>
      </c>
      <c r="AG45" t="s">
        <v>24</v>
      </c>
    </row>
    <row r="46" spans="1:33">
      <c r="A46">
        <v>8.6000000000000103</v>
      </c>
      <c r="B46">
        <f t="shared" si="0"/>
        <v>477.09302325581336</v>
      </c>
      <c r="C46">
        <f t="shared" si="2"/>
        <v>462.17754556797968</v>
      </c>
      <c r="D46">
        <f t="shared" si="3"/>
        <v>0.96873675161701933</v>
      </c>
      <c r="E46">
        <f t="shared" si="4"/>
        <v>657.7499348997444</v>
      </c>
      <c r="F46">
        <f t="shared" si="5"/>
        <v>1.3786618182154056</v>
      </c>
      <c r="G46">
        <f t="shared" si="6"/>
        <v>653.97687961129373</v>
      </c>
      <c r="H46">
        <f t="shared" si="7"/>
        <v>1.3707533913373466</v>
      </c>
      <c r="I46">
        <f t="shared" si="8"/>
        <v>477.03084207168661</v>
      </c>
      <c r="J46">
        <f t="shared" si="9"/>
        <v>0.9998696665407043</v>
      </c>
      <c r="K46">
        <f t="shared" si="13"/>
        <v>645.55002203393053</v>
      </c>
      <c r="L46">
        <f t="shared" si="10"/>
        <v>1.3530904678264219</v>
      </c>
      <c r="M46">
        <f t="shared" si="11"/>
        <v>686.90065857070067</v>
      </c>
      <c r="N46">
        <f t="shared" si="12"/>
        <v>1.4397625307599398</v>
      </c>
      <c r="P46" t="e">
        <v>#N/A</v>
      </c>
      <c r="Q46" t="s">
        <v>24</v>
      </c>
      <c r="R46" t="e">
        <v>#N/A</v>
      </c>
      <c r="S46" t="s">
        <v>24</v>
      </c>
      <c r="T46" t="e">
        <v>#N/A</v>
      </c>
      <c r="U46" t="s">
        <v>24</v>
      </c>
      <c r="V46" t="e">
        <v>#N/A</v>
      </c>
      <c r="W46" t="s">
        <v>24</v>
      </c>
      <c r="X46" t="e">
        <v>#N/A</v>
      </c>
      <c r="Y46" t="s">
        <v>24</v>
      </c>
      <c r="Z46" t="e">
        <v>#N/A</v>
      </c>
      <c r="AA46" t="s">
        <v>24</v>
      </c>
      <c r="AB46" t="e">
        <v>#N/A</v>
      </c>
      <c r="AC46" t="s">
        <v>24</v>
      </c>
      <c r="AD46" t="e">
        <v>#N/A</v>
      </c>
      <c r="AE46" t="s">
        <v>24</v>
      </c>
      <c r="AF46" t="e">
        <v>#N/A</v>
      </c>
      <c r="AG46" t="s">
        <v>24</v>
      </c>
    </row>
    <row r="47" spans="1:33">
      <c r="A47">
        <v>8.8000000000000096</v>
      </c>
      <c r="B47">
        <f t="shared" si="0"/>
        <v>466.24999999999949</v>
      </c>
      <c r="C47">
        <f t="shared" si="2"/>
        <v>442.15480360498344</v>
      </c>
      <c r="D47">
        <f t="shared" si="3"/>
        <v>0.94832129459513981</v>
      </c>
      <c r="E47">
        <f t="shared" si="4"/>
        <v>636.73277788246605</v>
      </c>
      <c r="F47">
        <f t="shared" si="5"/>
        <v>1.365646708595103</v>
      </c>
      <c r="G47">
        <f t="shared" si="6"/>
        <v>633.69923476601059</v>
      </c>
      <c r="H47">
        <f t="shared" si="7"/>
        <v>1.3591404499002924</v>
      </c>
      <c r="I47">
        <f t="shared" si="8"/>
        <v>430.29895988966598</v>
      </c>
      <c r="J47">
        <f t="shared" si="9"/>
        <v>0.92289321155960635</v>
      </c>
      <c r="K47">
        <f t="shared" si="13"/>
        <v>617.19584217069996</v>
      </c>
      <c r="L47">
        <f t="shared" si="10"/>
        <v>1.3237444336100819</v>
      </c>
      <c r="M47">
        <f t="shared" si="11"/>
        <v>659.56550305058272</v>
      </c>
      <c r="N47">
        <f t="shared" si="12"/>
        <v>1.4146177009127796</v>
      </c>
      <c r="P47" t="e">
        <v>#N/A</v>
      </c>
      <c r="Q47" t="s">
        <v>24</v>
      </c>
      <c r="R47" t="e">
        <v>#N/A</v>
      </c>
      <c r="S47" t="s">
        <v>24</v>
      </c>
      <c r="T47" t="e">
        <v>#N/A</v>
      </c>
      <c r="U47" t="s">
        <v>24</v>
      </c>
      <c r="V47" t="e">
        <v>#N/A</v>
      </c>
      <c r="W47" t="s">
        <v>24</v>
      </c>
      <c r="X47" t="e">
        <v>#N/A</v>
      </c>
      <c r="Y47" t="s">
        <v>24</v>
      </c>
      <c r="Z47" t="e">
        <v>#N/A</v>
      </c>
      <c r="AA47" t="s">
        <v>24</v>
      </c>
      <c r="AB47" t="e">
        <v>#N/A</v>
      </c>
      <c r="AC47" t="s">
        <v>24</v>
      </c>
      <c r="AD47" t="e">
        <v>#N/A</v>
      </c>
      <c r="AE47" t="s">
        <v>24</v>
      </c>
      <c r="AF47" t="e">
        <v>#N/A</v>
      </c>
      <c r="AG47" t="s">
        <v>24</v>
      </c>
    </row>
    <row r="48" spans="1:33">
      <c r="A48">
        <v>9.0000000000000107</v>
      </c>
      <c r="B48">
        <f t="shared" si="0"/>
        <v>455.88888888888835</v>
      </c>
      <c r="C48">
        <f t="shared" si="2"/>
        <v>424.23198392190557</v>
      </c>
      <c r="D48">
        <f t="shared" si="3"/>
        <v>0.93056004272414206</v>
      </c>
      <c r="E48">
        <f t="shared" si="4"/>
        <v>617.0374264906327</v>
      </c>
      <c r="F48">
        <f t="shared" si="5"/>
        <v>1.3534820468963444</v>
      </c>
      <c r="G48">
        <f t="shared" si="6"/>
        <v>614.64381878107281</v>
      </c>
      <c r="H48">
        <f t="shared" si="7"/>
        <v>1.348231627840522</v>
      </c>
      <c r="I48">
        <f t="shared" si="8"/>
        <v>391.28389189823804</v>
      </c>
      <c r="J48">
        <f t="shared" si="9"/>
        <v>0.85828784476825415</v>
      </c>
      <c r="K48">
        <f t="shared" si="13"/>
        <v>591.50188323916996</v>
      </c>
      <c r="L48">
        <f t="shared" si="10"/>
        <v>1.2974694002321561</v>
      </c>
      <c r="M48">
        <f t="shared" si="11"/>
        <v>634.48543500933681</v>
      </c>
      <c r="N48">
        <f t="shared" si="12"/>
        <v>1.3917545491308891</v>
      </c>
      <c r="P48" t="e">
        <v>#N/A</v>
      </c>
      <c r="Q48" t="s">
        <v>24</v>
      </c>
      <c r="R48" t="e">
        <v>#N/A</v>
      </c>
      <c r="S48" t="s">
        <v>24</v>
      </c>
      <c r="T48" t="e">
        <v>#N/A</v>
      </c>
      <c r="U48" t="s">
        <v>24</v>
      </c>
      <c r="V48" t="e">
        <v>#N/A</v>
      </c>
      <c r="W48" t="s">
        <v>24</v>
      </c>
      <c r="X48" t="e">
        <v>#N/A</v>
      </c>
      <c r="Y48" t="s">
        <v>24</v>
      </c>
      <c r="Z48" t="e">
        <v>#N/A</v>
      </c>
      <c r="AA48" t="s">
        <v>24</v>
      </c>
      <c r="AB48" t="e">
        <v>#N/A</v>
      </c>
      <c r="AC48" t="s">
        <v>24</v>
      </c>
      <c r="AD48" t="e">
        <v>#N/A</v>
      </c>
      <c r="AE48" t="s">
        <v>24</v>
      </c>
      <c r="AF48" t="e">
        <v>#N/A</v>
      </c>
      <c r="AG48" t="s">
        <v>24</v>
      </c>
    </row>
    <row r="49" spans="1:33">
      <c r="A49">
        <v>9.2000000000000099</v>
      </c>
      <c r="B49">
        <f t="shared" si="0"/>
        <v>445.97826086956474</v>
      </c>
      <c r="C49">
        <f t="shared" si="2"/>
        <v>408.10218292388265</v>
      </c>
      <c r="D49">
        <f t="shared" si="3"/>
        <v>0.9150719188154337</v>
      </c>
      <c r="E49">
        <f t="shared" si="4"/>
        <v>598.54205326534884</v>
      </c>
      <c r="F49">
        <f t="shared" si="5"/>
        <v>1.342087957602051</v>
      </c>
      <c r="G49">
        <f t="shared" si="6"/>
        <v>596.70323644435257</v>
      </c>
      <c r="H49">
        <f t="shared" si="7"/>
        <v>1.3379648489612599</v>
      </c>
      <c r="I49">
        <f t="shared" si="8"/>
        <v>358.46519171975865</v>
      </c>
      <c r="J49">
        <f t="shared" si="9"/>
        <v>0.80377279157245507</v>
      </c>
      <c r="K49">
        <f t="shared" si="13"/>
        <v>568.11133139686672</v>
      </c>
      <c r="L49">
        <f t="shared" si="10"/>
        <v>1.2738543136366511</v>
      </c>
      <c r="M49">
        <f t="shared" si="11"/>
        <v>611.38941398865677</v>
      </c>
      <c r="N49">
        <f t="shared" si="12"/>
        <v>1.3708951032648424</v>
      </c>
      <c r="P49" t="e">
        <v>#N/A</v>
      </c>
      <c r="Q49" t="s">
        <v>24</v>
      </c>
      <c r="R49" t="e">
        <v>#N/A</v>
      </c>
      <c r="S49" t="s">
        <v>24</v>
      </c>
      <c r="T49" t="e">
        <v>#N/A</v>
      </c>
      <c r="U49" t="s">
        <v>24</v>
      </c>
      <c r="V49" t="e">
        <v>#N/A</v>
      </c>
      <c r="W49" t="s">
        <v>24</v>
      </c>
      <c r="X49" t="e">
        <v>#N/A</v>
      </c>
      <c r="Y49" t="s">
        <v>24</v>
      </c>
      <c r="Z49" t="e">
        <v>#N/A</v>
      </c>
      <c r="AA49" t="s">
        <v>24</v>
      </c>
      <c r="AB49" t="e">
        <v>#N/A</v>
      </c>
      <c r="AC49" t="s">
        <v>24</v>
      </c>
      <c r="AD49" t="e">
        <v>#N/A</v>
      </c>
      <c r="AE49" t="s">
        <v>24</v>
      </c>
      <c r="AF49" t="e">
        <v>#N/A</v>
      </c>
      <c r="AG49" t="s">
        <v>24</v>
      </c>
    </row>
    <row r="50" spans="1:33">
      <c r="A50">
        <v>9.4000000000000092</v>
      </c>
      <c r="B50">
        <f t="shared" si="0"/>
        <v>436.48936170212721</v>
      </c>
      <c r="C50">
        <f t="shared" si="2"/>
        <v>393.51262820801259</v>
      </c>
      <c r="D50">
        <f t="shared" si="3"/>
        <v>0.90154002075440465</v>
      </c>
      <c r="E50">
        <f t="shared" si="4"/>
        <v>581.13940408337544</v>
      </c>
      <c r="F50">
        <f t="shared" si="5"/>
        <v>1.3313941989723945</v>
      </c>
      <c r="G50">
        <f t="shared" si="6"/>
        <v>579.78232395985049</v>
      </c>
      <c r="H50">
        <f t="shared" si="7"/>
        <v>1.3282851194790641</v>
      </c>
      <c r="I50">
        <f t="shared" si="8"/>
        <v>330.67037128085224</v>
      </c>
      <c r="J50">
        <f t="shared" si="9"/>
        <v>0.75756799659761498</v>
      </c>
      <c r="K50">
        <f t="shared" si="13"/>
        <v>546.72707885355248</v>
      </c>
      <c r="L50">
        <f t="shared" si="10"/>
        <v>1.2525553354188153</v>
      </c>
      <c r="M50">
        <f t="shared" si="11"/>
        <v>590.04783379138576</v>
      </c>
      <c r="N50">
        <f t="shared" si="12"/>
        <v>1.3518034700558206</v>
      </c>
      <c r="P50" t="e">
        <v>#N/A</v>
      </c>
      <c r="Q50" t="s">
        <v>24</v>
      </c>
      <c r="R50" t="e">
        <v>#N/A</v>
      </c>
      <c r="S50" t="s">
        <v>24</v>
      </c>
      <c r="T50" t="e">
        <v>#N/A</v>
      </c>
      <c r="U50" t="s">
        <v>24</v>
      </c>
      <c r="V50" t="e">
        <v>#N/A</v>
      </c>
      <c r="W50" t="s">
        <v>24</v>
      </c>
      <c r="X50" t="e">
        <v>#N/A</v>
      </c>
      <c r="Y50" t="s">
        <v>24</v>
      </c>
      <c r="Z50" t="e">
        <v>#N/A</v>
      </c>
      <c r="AA50" t="s">
        <v>24</v>
      </c>
      <c r="AB50" t="e">
        <v>#N/A</v>
      </c>
      <c r="AC50" t="s">
        <v>24</v>
      </c>
      <c r="AD50" t="e">
        <v>#N/A</v>
      </c>
      <c r="AE50" t="s">
        <v>24</v>
      </c>
      <c r="AF50" t="e">
        <v>#N/A</v>
      </c>
      <c r="AG50" t="s">
        <v>24</v>
      </c>
    </row>
    <row r="51" spans="1:33">
      <c r="A51">
        <v>9.6000000000000103</v>
      </c>
      <c r="B51">
        <f t="shared" si="0"/>
        <v>427.39583333333286</v>
      </c>
      <c r="C51">
        <f t="shared" si="2"/>
        <v>380.25369045757708</v>
      </c>
      <c r="D51">
        <f t="shared" si="3"/>
        <v>0.88969910514081019</v>
      </c>
      <c r="E51">
        <f t="shared" si="4"/>
        <v>564.73468019532424</v>
      </c>
      <c r="F51">
        <f t="shared" si="5"/>
        <v>1.3213387594138726</v>
      </c>
      <c r="G51">
        <f t="shared" si="6"/>
        <v>563.79645537978251</v>
      </c>
      <c r="H51">
        <f t="shared" si="7"/>
        <v>1.3191435465868677</v>
      </c>
      <c r="I51">
        <f t="shared" si="8"/>
        <v>306.98399309059198</v>
      </c>
      <c r="J51">
        <f t="shared" si="9"/>
        <v>0.71826622804525619</v>
      </c>
      <c r="K51">
        <f t="shared" si="13"/>
        <v>527.0999765037584</v>
      </c>
      <c r="L51">
        <f t="shared" si="10"/>
        <v>1.2332829087097457</v>
      </c>
      <c r="M51">
        <f t="shared" si="11"/>
        <v>570.26497815367998</v>
      </c>
      <c r="N51">
        <f t="shared" si="12"/>
        <v>1.3342782818121701</v>
      </c>
      <c r="P51" t="e">
        <v>#N/A</v>
      </c>
      <c r="Q51" t="s">
        <v>24</v>
      </c>
      <c r="R51" t="e">
        <v>#N/A</v>
      </c>
      <c r="S51" t="s">
        <v>24</v>
      </c>
      <c r="T51" t="e">
        <v>#N/A</v>
      </c>
      <c r="U51" t="s">
        <v>24</v>
      </c>
      <c r="V51" t="e">
        <v>#N/A</v>
      </c>
      <c r="W51" t="s">
        <v>24</v>
      </c>
      <c r="X51" t="e">
        <v>#N/A</v>
      </c>
      <c r="Y51" t="s">
        <v>24</v>
      </c>
      <c r="Z51" t="e">
        <v>#N/A</v>
      </c>
      <c r="AA51" t="s">
        <v>24</v>
      </c>
      <c r="AB51" t="e">
        <v>#N/A</v>
      </c>
      <c r="AC51" t="s">
        <v>24</v>
      </c>
      <c r="AD51" t="e">
        <v>#N/A</v>
      </c>
      <c r="AE51" t="s">
        <v>24</v>
      </c>
      <c r="AF51" t="e">
        <v>#N/A</v>
      </c>
      <c r="AG51" t="s">
        <v>24</v>
      </c>
    </row>
    <row r="52" spans="1:33">
      <c r="A52">
        <v>9.8000000000000096</v>
      </c>
      <c r="B52">
        <f t="shared" si="0"/>
        <v>418.67346938775466</v>
      </c>
      <c r="C52">
        <f t="shared" si="2"/>
        <v>368.15040146774237</v>
      </c>
      <c r="D52">
        <f t="shared" si="3"/>
        <v>0.87932584313523743</v>
      </c>
      <c r="E52">
        <f t="shared" si="4"/>
        <v>549.24377914431011</v>
      </c>
      <c r="F52">
        <f t="shared" si="5"/>
        <v>1.3118666915949901</v>
      </c>
      <c r="G52">
        <f t="shared" si="6"/>
        <v>548.6701228682748</v>
      </c>
      <c r="H52">
        <f t="shared" si="7"/>
        <v>1.3104965157467947</v>
      </c>
      <c r="I52">
        <f t="shared" si="8"/>
        <v>286.68340240877774</v>
      </c>
      <c r="J52">
        <f t="shared" si="9"/>
        <v>0.68474222364270654</v>
      </c>
      <c r="K52">
        <f t="shared" si="13"/>
        <v>509.01971702611746</v>
      </c>
      <c r="L52">
        <f t="shared" si="10"/>
        <v>1.2157916711810763</v>
      </c>
      <c r="M52">
        <f t="shared" si="11"/>
        <v>551.87305232893118</v>
      </c>
      <c r="N52">
        <f t="shared" si="12"/>
        <v>1.3181467006637901</v>
      </c>
      <c r="P52" t="e">
        <v>#N/A</v>
      </c>
      <c r="Q52" t="s">
        <v>24</v>
      </c>
      <c r="R52" t="e">
        <v>#N/A</v>
      </c>
      <c r="S52" t="s">
        <v>24</v>
      </c>
      <c r="T52" t="e">
        <v>#N/A</v>
      </c>
      <c r="U52" t="s">
        <v>24</v>
      </c>
      <c r="V52" t="e">
        <v>#N/A</v>
      </c>
      <c r="W52" t="s">
        <v>24</v>
      </c>
      <c r="X52" t="e">
        <v>#N/A</v>
      </c>
      <c r="Y52" t="s">
        <v>24</v>
      </c>
      <c r="Z52" t="e">
        <v>#N/A</v>
      </c>
      <c r="AA52" t="s">
        <v>24</v>
      </c>
      <c r="AB52" t="e">
        <v>#N/A</v>
      </c>
      <c r="AC52" t="s">
        <v>24</v>
      </c>
      <c r="AD52" t="e">
        <v>#N/A</v>
      </c>
      <c r="AE52" t="s">
        <v>24</v>
      </c>
      <c r="AF52" t="e">
        <v>#N/A</v>
      </c>
      <c r="AG52" t="s">
        <v>24</v>
      </c>
    </row>
    <row r="53" spans="1:33">
      <c r="A53">
        <v>10</v>
      </c>
      <c r="B53">
        <f t="shared" si="0"/>
        <v>410.3</v>
      </c>
      <c r="C53">
        <f t="shared" si="2"/>
        <v>357.05584642233862</v>
      </c>
      <c r="D53">
        <f t="shared" si="3"/>
        <v>0.87023116359331854</v>
      </c>
      <c r="E53">
        <f t="shared" si="4"/>
        <v>534.5918256130791</v>
      </c>
      <c r="F53">
        <f t="shared" si="5"/>
        <v>1.3029291387108923</v>
      </c>
      <c r="G53">
        <f t="shared" si="6"/>
        <v>534.33574049803417</v>
      </c>
      <c r="H53">
        <f t="shared" si="7"/>
        <v>1.3023049975579677</v>
      </c>
      <c r="I53">
        <f t="shared" si="8"/>
        <v>269.19248395967008</v>
      </c>
      <c r="J53">
        <f t="shared" si="9"/>
        <v>0.65608697041108965</v>
      </c>
      <c r="K53">
        <f t="shared" si="13"/>
        <v>492.30769230769226</v>
      </c>
      <c r="L53">
        <f t="shared" si="10"/>
        <v>1.1998725135454356</v>
      </c>
      <c r="M53">
        <f t="shared" si="11"/>
        <v>534.72742200328412</v>
      </c>
      <c r="N53">
        <f t="shared" si="12"/>
        <v>1.3032596197984014</v>
      </c>
      <c r="P53">
        <v>9095.3099173552873</v>
      </c>
      <c r="Q53">
        <v>32.512278524951881</v>
      </c>
      <c r="R53">
        <v>12514.476584021924</v>
      </c>
      <c r="S53">
        <v>33.550875560380497</v>
      </c>
      <c r="T53">
        <v>15933.643250688563</v>
      </c>
      <c r="U53">
        <v>34.174033781637675</v>
      </c>
      <c r="V53">
        <v>19352.8099173552</v>
      </c>
      <c r="W53">
        <v>34.58947259580912</v>
      </c>
      <c r="X53">
        <v>22771.976584021839</v>
      </c>
      <c r="Y53">
        <v>34.886214605931585</v>
      </c>
      <c r="Z53">
        <v>26191.143250688474</v>
      </c>
      <c r="AA53">
        <v>35.108771113523431</v>
      </c>
      <c r="AB53">
        <v>29610.309917355113</v>
      </c>
      <c r="AC53">
        <v>35.281870619428197</v>
      </c>
      <c r="AD53">
        <v>39867.809917355029</v>
      </c>
      <c r="AE53">
        <v>35.628069631237743</v>
      </c>
      <c r="AF53">
        <v>53544.476584021577</v>
      </c>
      <c r="AG53">
        <v>35.887718890094895</v>
      </c>
    </row>
    <row r="54" spans="1:33">
      <c r="A54">
        <v>10.199999999999999</v>
      </c>
      <c r="B54">
        <f t="shared" si="0"/>
        <v>402.25490196078437</v>
      </c>
      <c r="C54">
        <f t="shared" si="2"/>
        <v>346.84597245967808</v>
      </c>
      <c r="D54">
        <f t="shared" si="3"/>
        <v>0.86225418452076918</v>
      </c>
      <c r="E54">
        <f t="shared" si="4"/>
        <v>520.71193797121498</v>
      </c>
      <c r="F54">
        <f t="shared" si="5"/>
        <v>1.2944825170135004</v>
      </c>
      <c r="G54">
        <f t="shared" si="6"/>
        <v>520.7326315696439</v>
      </c>
      <c r="H54">
        <f t="shared" si="7"/>
        <v>1.29453396100667</v>
      </c>
      <c r="I54">
        <f t="shared" si="8"/>
        <v>254.0478599716082</v>
      </c>
      <c r="J54">
        <f t="shared" si="9"/>
        <v>0.63155938866936467</v>
      </c>
      <c r="K54">
        <f t="shared" si="13"/>
        <v>476.81134854577766</v>
      </c>
      <c r="L54">
        <f t="shared" si="10"/>
        <v>1.1853462722805097</v>
      </c>
      <c r="M54">
        <f t="shared" si="11"/>
        <v>518.70278583081358</v>
      </c>
      <c r="N54">
        <f t="shared" si="12"/>
        <v>1.2894877931938333</v>
      </c>
      <c r="P54">
        <v>2783.2354678638903</v>
      </c>
      <c r="Q54">
        <v>10.401237429664388</v>
      </c>
      <c r="R54">
        <v>4065.4229678638885</v>
      </c>
      <c r="S54">
        <v>11.394678072248286</v>
      </c>
      <c r="T54">
        <v>5347.6104678638885</v>
      </c>
      <c r="U54">
        <v>11.990742457798628</v>
      </c>
      <c r="V54">
        <v>6629.7979678638867</v>
      </c>
      <c r="W54">
        <v>12.388118714832187</v>
      </c>
      <c r="X54">
        <v>7911.9854678638849</v>
      </c>
      <c r="Y54">
        <v>12.671958898427585</v>
      </c>
      <c r="Z54">
        <v>9194.172967863884</v>
      </c>
      <c r="AA54">
        <v>12.884839036124136</v>
      </c>
      <c r="AB54">
        <v>10476.360467863884</v>
      </c>
      <c r="AC54">
        <v>13.050412476554788</v>
      </c>
      <c r="AD54">
        <v>14322.92296786388</v>
      </c>
      <c r="AE54">
        <v>13.381559357416087</v>
      </c>
      <c r="AF54">
        <v>19451.672967863873</v>
      </c>
      <c r="AG54">
        <v>13.62991951806206</v>
      </c>
    </row>
    <row r="55" spans="1:33">
      <c r="A55">
        <v>10.4</v>
      </c>
      <c r="B55">
        <f t="shared" si="0"/>
        <v>394.51923076923077</v>
      </c>
      <c r="C55">
        <f t="shared" si="2"/>
        <v>337.41547776480024</v>
      </c>
      <c r="D55">
        <f t="shared" si="3"/>
        <v>0.85525736503873329</v>
      </c>
      <c r="E55">
        <f t="shared" si="4"/>
        <v>507.54418757549348</v>
      </c>
      <c r="F55">
        <f t="shared" si="5"/>
        <v>1.2864878261723451</v>
      </c>
      <c r="G55">
        <f t="shared" si="6"/>
        <v>507.80616742319842</v>
      </c>
      <c r="H55">
        <f t="shared" si="7"/>
        <v>1.287151874531139</v>
      </c>
      <c r="I55">
        <f t="shared" si="8"/>
        <v>240.87383060329194</v>
      </c>
      <c r="J55">
        <f t="shared" si="9"/>
        <v>0.61055028961107383</v>
      </c>
      <c r="K55">
        <f t="shared" si="13"/>
        <v>462.399688672313</v>
      </c>
      <c r="L55">
        <f t="shared" si="10"/>
        <v>1.1720586795496113</v>
      </c>
      <c r="M55">
        <f t="shared" si="11"/>
        <v>503.69007622104095</v>
      </c>
      <c r="N55">
        <f t="shared" si="12"/>
        <v>1.2767186918593287</v>
      </c>
      <c r="P55">
        <v>1390.552884615382</v>
      </c>
      <c r="Q55">
        <v>5.4225801008642733</v>
      </c>
      <c r="R55">
        <v>2179.591346153843</v>
      </c>
      <c r="S55">
        <v>6.3746273833405116</v>
      </c>
      <c r="T55">
        <v>2968.629807692304</v>
      </c>
      <c r="U55">
        <v>6.9458557528262528</v>
      </c>
      <c r="V55">
        <v>3757.6682692307641</v>
      </c>
      <c r="W55">
        <v>7.3266746658167472</v>
      </c>
      <c r="X55">
        <v>4546.7067307692259</v>
      </c>
      <c r="Y55">
        <v>7.5986881750956741</v>
      </c>
      <c r="Z55">
        <v>5335.745192307686</v>
      </c>
      <c r="AA55">
        <v>7.8026983070548672</v>
      </c>
      <c r="AB55">
        <v>6124.783653846147</v>
      </c>
      <c r="AC55">
        <v>7.9613728541342397</v>
      </c>
      <c r="AD55">
        <v>8491.8990384615281</v>
      </c>
      <c r="AE55">
        <v>8.2787219482929846</v>
      </c>
      <c r="AF55">
        <v>11648.052884615372</v>
      </c>
      <c r="AG55">
        <v>8.5167337689120455</v>
      </c>
    </row>
    <row r="56" spans="1:33">
      <c r="A56">
        <v>10.6</v>
      </c>
      <c r="B56">
        <f t="shared" si="0"/>
        <v>387.07547169811323</v>
      </c>
      <c r="C56">
        <f t="shared" si="2"/>
        <v>328.67453237927981</v>
      </c>
      <c r="D56">
        <f t="shared" si="3"/>
        <v>0.84912260375831483</v>
      </c>
      <c r="E56">
        <f t="shared" si="4"/>
        <v>495.03471658657452</v>
      </c>
      <c r="F56">
        <f t="shared" si="5"/>
        <v>1.2789100647861782</v>
      </c>
      <c r="G56">
        <f t="shared" si="6"/>
        <v>495.50703194514068</v>
      </c>
      <c r="H56">
        <f t="shared" si="7"/>
        <v>1.2801302799460128</v>
      </c>
      <c r="I56">
        <f t="shared" si="8"/>
        <v>229.36355716301568</v>
      </c>
      <c r="J56">
        <f t="shared" si="9"/>
        <v>0.592555131837184</v>
      </c>
      <c r="K56">
        <f t="shared" si="13"/>
        <v>448.95966175628962</v>
      </c>
      <c r="L56">
        <f t="shared" si="10"/>
        <v>1.1598762892070851</v>
      </c>
      <c r="M56">
        <f t="shared" si="11"/>
        <v>489.59393280513575</v>
      </c>
      <c r="N56">
        <f t="shared" si="12"/>
        <v>1.2648539331548716</v>
      </c>
      <c r="P56">
        <v>809.58333333333167</v>
      </c>
      <c r="Q56">
        <v>3.2885828797356882</v>
      </c>
      <c r="R56">
        <v>1379.4444444444421</v>
      </c>
      <c r="S56">
        <v>4.2025482709128754</v>
      </c>
      <c r="T56">
        <v>1949.3055555555529</v>
      </c>
      <c r="U56">
        <v>4.7509275056191882</v>
      </c>
      <c r="V56">
        <v>2519.1666666666633</v>
      </c>
      <c r="W56">
        <v>5.1165136620900631</v>
      </c>
      <c r="X56">
        <v>3089.0277777777742</v>
      </c>
      <c r="Y56">
        <v>5.3776466309978312</v>
      </c>
      <c r="Z56">
        <v>3658.8888888888841</v>
      </c>
      <c r="AA56">
        <v>5.5734963576786569</v>
      </c>
      <c r="AB56">
        <v>4228.7499999999955</v>
      </c>
      <c r="AC56">
        <v>5.7258239228748558</v>
      </c>
      <c r="AD56">
        <v>5938.3333333333267</v>
      </c>
      <c r="AE56">
        <v>6.0304790532672508</v>
      </c>
      <c r="AF56">
        <v>8217.7777777777683</v>
      </c>
      <c r="AG56">
        <v>6.2589704010615472</v>
      </c>
    </row>
    <row r="57" spans="1:33">
      <c r="A57">
        <v>10.8</v>
      </c>
      <c r="B57">
        <f t="shared" si="0"/>
        <v>379.90740740740739</v>
      </c>
      <c r="C57">
        <f t="shared" si="2"/>
        <v>320.54614452237962</v>
      </c>
      <c r="D57">
        <f t="shared" si="3"/>
        <v>0.84374807722195955</v>
      </c>
      <c r="E57">
        <f t="shared" si="4"/>
        <v>483.13498683869051</v>
      </c>
      <c r="F57">
        <f t="shared" si="5"/>
        <v>1.2717177328437381</v>
      </c>
      <c r="G57">
        <f t="shared" si="6"/>
        <v>483.79059087425378</v>
      </c>
      <c r="H57">
        <f t="shared" si="7"/>
        <v>1.2734434271123425</v>
      </c>
      <c r="I57">
        <f t="shared" si="8"/>
        <v>219.2647685410974</v>
      </c>
      <c r="J57">
        <f t="shared" si="9"/>
        <v>0.5771531806589939</v>
      </c>
      <c r="K57">
        <f t="shared" si="13"/>
        <v>436.39324395970601</v>
      </c>
      <c r="L57">
        <f t="shared" si="10"/>
        <v>1.1486831671374178</v>
      </c>
      <c r="M57">
        <f t="shared" si="11"/>
        <v>476.33062966745706</v>
      </c>
      <c r="N57">
        <f t="shared" si="12"/>
        <v>1.253807165588237</v>
      </c>
      <c r="P57">
        <v>505.83419089271808</v>
      </c>
      <c r="Q57">
        <v>2.1369224085158294</v>
      </c>
      <c r="R57">
        <v>951.81245176228288</v>
      </c>
      <c r="S57">
        <v>3.0157352846477403</v>
      </c>
      <c r="T57">
        <v>1397.7907126318478</v>
      </c>
      <c r="U57">
        <v>3.5430230103268867</v>
      </c>
      <c r="V57">
        <v>1843.7689735014123</v>
      </c>
      <c r="W57">
        <v>3.8945481607796513</v>
      </c>
      <c r="X57">
        <v>2289.7472343709774</v>
      </c>
      <c r="Y57">
        <v>4.1456375539601966</v>
      </c>
      <c r="Z57">
        <v>2735.7254952405419</v>
      </c>
      <c r="AA57">
        <v>4.3339545988456063</v>
      </c>
      <c r="AB57">
        <v>3181.703756110107</v>
      </c>
      <c r="AC57">
        <v>4.4804234115342583</v>
      </c>
      <c r="AD57">
        <v>4519.6385387188011</v>
      </c>
      <c r="AE57">
        <v>4.7733610369115622</v>
      </c>
      <c r="AF57">
        <v>6303.5515821970603</v>
      </c>
      <c r="AG57">
        <v>4.9930642559445397</v>
      </c>
    </row>
    <row r="58" spans="1:33">
      <c r="A58">
        <v>11</v>
      </c>
      <c r="B58">
        <f t="shared" si="0"/>
        <v>373</v>
      </c>
      <c r="C58">
        <f t="shared" si="2"/>
        <v>312.96403178072779</v>
      </c>
      <c r="D58">
        <f t="shared" si="3"/>
        <v>0.83904566161053029</v>
      </c>
      <c r="E58">
        <f t="shared" si="4"/>
        <v>471.80113760231484</v>
      </c>
      <c r="F58">
        <f t="shared" si="5"/>
        <v>1.2648824064405224</v>
      </c>
      <c r="G58">
        <f t="shared" si="6"/>
        <v>472.61634888865484</v>
      </c>
      <c r="H58">
        <f t="shared" si="7"/>
        <v>1.2670679594870102</v>
      </c>
      <c r="I58">
        <f t="shared" si="8"/>
        <v>210.36878855670795</v>
      </c>
      <c r="J58">
        <f t="shared" si="9"/>
        <v>0.56399139023246103</v>
      </c>
      <c r="K58">
        <f t="shared" si="13"/>
        <v>424.61506296733563</v>
      </c>
      <c r="L58">
        <f t="shared" si="10"/>
        <v>1.1383781848990231</v>
      </c>
      <c r="M58">
        <f t="shared" si="11"/>
        <v>463.82636468544922</v>
      </c>
      <c r="N58">
        <f t="shared" si="12"/>
        <v>1.2435023181915528</v>
      </c>
      <c r="P58">
        <v>327.41291887125112</v>
      </c>
      <c r="Q58">
        <v>1.4363715670686135</v>
      </c>
      <c r="R58">
        <v>693.75220458553645</v>
      </c>
      <c r="S58">
        <v>2.2826358181586022</v>
      </c>
      <c r="T58">
        <v>1060.091490299822</v>
      </c>
      <c r="U58">
        <v>2.7903943688125952</v>
      </c>
      <c r="V58">
        <v>1426.4307760141071</v>
      </c>
      <c r="W58">
        <v>3.1289000692485902</v>
      </c>
      <c r="X58">
        <v>1792.7700617283929</v>
      </c>
      <c r="Y58">
        <v>3.3706898552743016</v>
      </c>
      <c r="Z58">
        <v>2159.109347442678</v>
      </c>
      <c r="AA58">
        <v>3.5520321947935849</v>
      </c>
      <c r="AB58">
        <v>2525.4486331569633</v>
      </c>
      <c r="AC58">
        <v>3.6930762366419159</v>
      </c>
      <c r="AD58">
        <v>3624.4664902998193</v>
      </c>
      <c r="AE58">
        <v>3.9751643203385791</v>
      </c>
      <c r="AF58">
        <v>5089.8236331569606</v>
      </c>
      <c r="AG58">
        <v>4.186730383111076</v>
      </c>
    </row>
    <row r="59" spans="1:33">
      <c r="A59">
        <v>11.2</v>
      </c>
      <c r="B59">
        <f t="shared" si="0"/>
        <v>366.33928571428572</v>
      </c>
      <c r="C59">
        <f t="shared" si="2"/>
        <v>305.87089002267584</v>
      </c>
      <c r="D59">
        <f t="shared" si="3"/>
        <v>0.83493881751254428</v>
      </c>
      <c r="E59">
        <f t="shared" si="4"/>
        <v>460.99343425894955</v>
      </c>
      <c r="F59">
        <f t="shared" si="5"/>
        <v>1.2583783728248197</v>
      </c>
      <c r="G59">
        <f t="shared" si="6"/>
        <v>461.94748054233025</v>
      </c>
      <c r="H59">
        <f t="shared" si="7"/>
        <v>1.2609826424747985</v>
      </c>
      <c r="I59">
        <f t="shared" si="8"/>
        <v>202.50203109640699</v>
      </c>
      <c r="J59">
        <f t="shared" si="9"/>
        <v>0.55277181288807176</v>
      </c>
      <c r="K59">
        <f t="shared" si="13"/>
        <v>413.55045269552909</v>
      </c>
      <c r="L59">
        <f t="shared" si="10"/>
        <v>1.1288727931245248</v>
      </c>
      <c r="M59">
        <f t="shared" si="11"/>
        <v>452.01583977212294</v>
      </c>
      <c r="N59">
        <f t="shared" si="12"/>
        <v>1.2338721436626314</v>
      </c>
      <c r="P59">
        <v>215.02551020408123</v>
      </c>
      <c r="Q59">
        <v>0.97826213107714266</v>
      </c>
      <c r="R59">
        <v>525.8588435374146</v>
      </c>
      <c r="S59">
        <v>1.7943026589139177</v>
      </c>
      <c r="T59">
        <v>836.69217687074786</v>
      </c>
      <c r="U59">
        <v>2.2839269756159823</v>
      </c>
      <c r="V59">
        <v>1147.525510204081</v>
      </c>
      <c r="W59">
        <v>2.6103431867506921</v>
      </c>
      <c r="X59">
        <v>1458.358843537414</v>
      </c>
      <c r="Y59">
        <v>2.8434976232754843</v>
      </c>
      <c r="Z59">
        <v>1769.1921768707475</v>
      </c>
      <c r="AA59">
        <v>3.0183634506690797</v>
      </c>
      <c r="AB59">
        <v>2080.0255102040805</v>
      </c>
      <c r="AC59">
        <v>3.1543702053085414</v>
      </c>
      <c r="AD59">
        <v>3012.5255102040801</v>
      </c>
      <c r="AE59">
        <v>3.4263837145874665</v>
      </c>
      <c r="AF59">
        <v>4255.858843537414</v>
      </c>
      <c r="AG59">
        <v>3.630393846546661</v>
      </c>
    </row>
    <row r="60" spans="1:33">
      <c r="A60">
        <v>11.4</v>
      </c>
      <c r="B60">
        <f t="shared" si="0"/>
        <v>359.91228070175436</v>
      </c>
      <c r="C60">
        <f t="shared" si="2"/>
        <v>299.21697775602115</v>
      </c>
      <c r="D60">
        <f t="shared" si="3"/>
        <v>0.83136084484977857</v>
      </c>
      <c r="E60">
        <f t="shared" si="4"/>
        <v>450.67579322065649</v>
      </c>
      <c r="F60">
        <f t="shared" si="5"/>
        <v>1.2521823160408201</v>
      </c>
      <c r="G60">
        <f t="shared" si="6"/>
        <v>451.75042359059614</v>
      </c>
      <c r="H60">
        <f t="shared" si="7"/>
        <v>1.2551681279387756</v>
      </c>
      <c r="I60">
        <f t="shared" si="8"/>
        <v>195.519349465132</v>
      </c>
      <c r="J60">
        <f t="shared" si="9"/>
        <v>0.54324167289849012</v>
      </c>
      <c r="K60">
        <f t="shared" si="13"/>
        <v>403.133851038003</v>
      </c>
      <c r="L60">
        <f t="shared" si="10"/>
        <v>1.1200891790965719</v>
      </c>
      <c r="M60">
        <f t="shared" si="11"/>
        <v>440.84107629296227</v>
      </c>
      <c r="N60">
        <f t="shared" si="12"/>
        <v>1.2248569996928516</v>
      </c>
      <c r="P60">
        <v>140.95602040177698</v>
      </c>
      <c r="Q60">
        <v>0.6641846765214936</v>
      </c>
      <c r="R60">
        <v>410.89023092809259</v>
      </c>
      <c r="S60">
        <v>1.4520858758121722</v>
      </c>
      <c r="T60">
        <v>680.82444145440843</v>
      </c>
      <c r="U60">
        <v>1.92482659538658</v>
      </c>
      <c r="V60">
        <v>950.75865198072404</v>
      </c>
      <c r="W60">
        <v>2.2399870751028512</v>
      </c>
      <c r="X60">
        <v>1220.69286250704</v>
      </c>
      <c r="Y60">
        <v>2.4651017034716172</v>
      </c>
      <c r="Z60">
        <v>1490.6270730333554</v>
      </c>
      <c r="AA60">
        <v>2.6339376747481906</v>
      </c>
      <c r="AB60">
        <v>1760.5612835596712</v>
      </c>
      <c r="AC60">
        <v>2.7652545412966374</v>
      </c>
      <c r="AD60">
        <v>2570.3639151386183</v>
      </c>
      <c r="AE60">
        <v>3.0278882743935305</v>
      </c>
      <c r="AF60">
        <v>3650.1007572438807</v>
      </c>
      <c r="AG60">
        <v>3.2248635742162</v>
      </c>
    </row>
    <row r="61" spans="1:33">
      <c r="A61">
        <v>11.6</v>
      </c>
      <c r="B61">
        <f t="shared" si="0"/>
        <v>353.70689655172413</v>
      </c>
      <c r="C61">
        <f t="shared" si="2"/>
        <v>292.9589522640008</v>
      </c>
      <c r="D61">
        <f t="shared" si="3"/>
        <v>0.82825343559892994</v>
      </c>
      <c r="E61">
        <f t="shared" si="4"/>
        <v>440.81537106938322</v>
      </c>
      <c r="F61">
        <f t="shared" si="5"/>
        <v>1.2462730451876298</v>
      </c>
      <c r="G61">
        <f t="shared" si="6"/>
        <v>441.99452523243366</v>
      </c>
      <c r="H61">
        <f t="shared" si="7"/>
        <v>1.2496067493775849</v>
      </c>
      <c r="I61">
        <f t="shared" si="8"/>
        <v>189.29879315528535</v>
      </c>
      <c r="J61">
        <f t="shared" si="9"/>
        <v>0.53518547418993667</v>
      </c>
      <c r="K61">
        <f t="shared" si="13"/>
        <v>393.30747288876762</v>
      </c>
      <c r="L61">
        <f t="shared" si="10"/>
        <v>1.1119587339775054</v>
      </c>
      <c r="M61">
        <f t="shared" si="11"/>
        <v>430.2504217376985</v>
      </c>
      <c r="N61">
        <f t="shared" si="12"/>
        <v>1.2164038245569833</v>
      </c>
      <c r="P61">
        <v>90.639534883720557</v>
      </c>
      <c r="Q61">
        <v>0.44182078909929595</v>
      </c>
      <c r="R61">
        <v>329.18604651162741</v>
      </c>
      <c r="S61">
        <v>1.2034586150802855</v>
      </c>
      <c r="T61">
        <v>567.73255813953438</v>
      </c>
      <c r="U61">
        <v>1.6604413106688793</v>
      </c>
      <c r="V61">
        <v>806.27906976744111</v>
      </c>
      <c r="W61">
        <v>1.9650964410612752</v>
      </c>
      <c r="X61">
        <v>1044.8255813953481</v>
      </c>
      <c r="Y61">
        <v>2.182707248484415</v>
      </c>
      <c r="Z61">
        <v>1283.3720930232548</v>
      </c>
      <c r="AA61">
        <v>2.3459153540517699</v>
      </c>
      <c r="AB61">
        <v>1521.9186046511618</v>
      </c>
      <c r="AC61">
        <v>2.4728549917152685</v>
      </c>
      <c r="AD61">
        <v>2237.5581395348822</v>
      </c>
      <c r="AE61">
        <v>2.7267342670422647</v>
      </c>
      <c r="AF61">
        <v>3191.7441860465096</v>
      </c>
      <c r="AG61">
        <v>2.9171437235375124</v>
      </c>
    </row>
    <row r="62" spans="1:33">
      <c r="A62">
        <v>11.8</v>
      </c>
      <c r="B62">
        <f t="shared" si="0"/>
        <v>347.71186440677963</v>
      </c>
      <c r="C62">
        <f t="shared" si="2"/>
        <v>287.05890790949007</v>
      </c>
      <c r="D62">
        <f t="shared" si="3"/>
        <v>0.82556546754374438</v>
      </c>
      <c r="E62">
        <f t="shared" si="4"/>
        <v>431.38220801009794</v>
      </c>
      <c r="F62">
        <f t="shared" si="5"/>
        <v>1.2406312587178057</v>
      </c>
      <c r="G62">
        <f t="shared" si="6"/>
        <v>432.651733406284</v>
      </c>
      <c r="H62">
        <f t="shared" si="7"/>
        <v>1.2442823432108583</v>
      </c>
      <c r="I62">
        <f t="shared" si="8"/>
        <v>183.73744295770058</v>
      </c>
      <c r="J62">
        <f t="shared" si="9"/>
        <v>0.52841867582278013</v>
      </c>
      <c r="K62">
        <f t="shared" si="13"/>
        <v>384.02020543130783</v>
      </c>
      <c r="L62">
        <f t="shared" si="10"/>
        <v>1.104420771164863</v>
      </c>
      <c r="M62">
        <f t="shared" si="11"/>
        <v>420.19771280560155</v>
      </c>
      <c r="N62">
        <f t="shared" si="12"/>
        <v>1.2084652720219593</v>
      </c>
      <c r="P62">
        <v>55.765966441206842</v>
      </c>
      <c r="Q62">
        <v>0.2808912112563835</v>
      </c>
      <c r="R62">
        <v>269.46388310787336</v>
      </c>
      <c r="S62">
        <v>1.0179600751089537</v>
      </c>
      <c r="T62">
        <v>483.16179977453999</v>
      </c>
      <c r="U62">
        <v>1.4602013934204963</v>
      </c>
      <c r="V62">
        <v>696.8597164412065</v>
      </c>
      <c r="W62">
        <v>1.7550289389615246</v>
      </c>
      <c r="X62">
        <v>910.55763310787324</v>
      </c>
      <c r="Y62">
        <v>1.9656200429194022</v>
      </c>
      <c r="Z62">
        <v>1124.2555497745395</v>
      </c>
      <c r="AA62">
        <v>2.1235633708878092</v>
      </c>
      <c r="AB62">
        <v>1337.9534664412063</v>
      </c>
      <c r="AC62">
        <v>2.2464081815299051</v>
      </c>
      <c r="AD62">
        <v>1979.0472164412058</v>
      </c>
      <c r="AE62">
        <v>2.492097802814095</v>
      </c>
      <c r="AF62">
        <v>2833.8388831078719</v>
      </c>
      <c r="AG62">
        <v>2.6763650187772372</v>
      </c>
    </row>
    <row r="63" spans="1:33">
      <c r="A63">
        <v>12</v>
      </c>
      <c r="B63">
        <f t="shared" si="0"/>
        <v>341.91666666666669</v>
      </c>
      <c r="C63">
        <f t="shared" si="2"/>
        <v>281.4835776915337</v>
      </c>
      <c r="D63">
        <f t="shared" si="3"/>
        <v>0.82325199422334983</v>
      </c>
      <c r="E63">
        <f t="shared" si="4"/>
        <v>422.34891743992387</v>
      </c>
      <c r="F63">
        <f t="shared" si="5"/>
        <v>1.2352393393319732</v>
      </c>
      <c r="G63">
        <f t="shared" si="6"/>
        <v>423.69632658359302</v>
      </c>
      <c r="H63">
        <f t="shared" si="7"/>
        <v>1.239180092372195</v>
      </c>
      <c r="I63">
        <f t="shared" si="8"/>
        <v>178.74807947482367</v>
      </c>
      <c r="J63">
        <f t="shared" si="9"/>
        <v>0.52278258681401024</v>
      </c>
      <c r="K63">
        <f t="shared" si="13"/>
        <v>375.22668393782374</v>
      </c>
      <c r="L63">
        <f t="shared" si="10"/>
        <v>1.0974214494891261</v>
      </c>
      <c r="M63">
        <f t="shared" si="11"/>
        <v>410.64156709243235</v>
      </c>
      <c r="N63">
        <f t="shared" si="12"/>
        <v>1.2009989776039942</v>
      </c>
      <c r="P63">
        <v>31.296801297169623</v>
      </c>
      <c r="Q63">
        <v>0.16272607709959022</v>
      </c>
      <c r="R63">
        <v>224.83453714622613</v>
      </c>
      <c r="S63">
        <v>0.87676153895676789</v>
      </c>
      <c r="T63">
        <v>418.37227299528263</v>
      </c>
      <c r="U63">
        <v>1.3051828160710743</v>
      </c>
      <c r="V63">
        <v>611.91000884433913</v>
      </c>
      <c r="W63">
        <v>1.5907970008139456</v>
      </c>
      <c r="X63">
        <v>805.44774469339575</v>
      </c>
      <c r="Y63">
        <v>1.7948071327731394</v>
      </c>
      <c r="Z63">
        <v>998.98548054245214</v>
      </c>
      <c r="AA63">
        <v>1.9478147317425345</v>
      </c>
      <c r="AB63">
        <v>1192.5232163915089</v>
      </c>
      <c r="AC63">
        <v>2.0668206420520643</v>
      </c>
      <c r="AD63">
        <v>1773.136423938678</v>
      </c>
      <c r="AE63">
        <v>2.304832462671123</v>
      </c>
      <c r="AF63">
        <v>2547.287367334904</v>
      </c>
      <c r="AG63">
        <v>2.4833413281354177</v>
      </c>
    </row>
    <row r="64" spans="1:33">
      <c r="A64">
        <v>13</v>
      </c>
      <c r="B64">
        <f t="shared" si="0"/>
        <v>315.61538461538464</v>
      </c>
      <c r="C64">
        <f t="shared" si="2"/>
        <v>257.56250974331863</v>
      </c>
      <c r="D64">
        <f t="shared" si="3"/>
        <v>0.8160644958964518</v>
      </c>
      <c r="E64">
        <f t="shared" si="4"/>
        <v>382.37064081581269</v>
      </c>
      <c r="F64">
        <f t="shared" si="5"/>
        <v>1.2115082453340396</v>
      </c>
      <c r="G64">
        <f t="shared" si="6"/>
        <v>383.96531531280795</v>
      </c>
      <c r="H64">
        <f t="shared" si="7"/>
        <v>1.2165608333089211</v>
      </c>
      <c r="I64">
        <f t="shared" si="8"/>
        <v>160.12859617714838</v>
      </c>
      <c r="J64">
        <f t="shared" si="9"/>
        <v>0.50735358281816445</v>
      </c>
      <c r="K64">
        <f t="shared" si="13"/>
        <v>337.39142826122355</v>
      </c>
      <c r="L64">
        <f t="shared" si="10"/>
        <v>1.068995507530077</v>
      </c>
      <c r="M64">
        <f t="shared" si="11"/>
        <v>369.12661680369223</v>
      </c>
      <c r="N64">
        <f t="shared" si="12"/>
        <v>1.1695457027657807</v>
      </c>
      <c r="P64">
        <v>14.031419207751242</v>
      </c>
      <c r="Q64">
        <v>7.5235491730569662E-2</v>
      </c>
      <c r="R64">
        <v>190.88486748361333</v>
      </c>
      <c r="S64">
        <v>0.76763351534965152</v>
      </c>
      <c r="T64">
        <v>367.73831575947543</v>
      </c>
      <c r="U64">
        <v>1.1830723295211005</v>
      </c>
      <c r="V64">
        <v>544.59176403533729</v>
      </c>
      <c r="W64">
        <v>1.4600315389687326</v>
      </c>
      <c r="X64">
        <v>721.44521231119938</v>
      </c>
      <c r="Y64">
        <v>1.6578595457170417</v>
      </c>
      <c r="Z64">
        <v>898.29866058706148</v>
      </c>
      <c r="AA64">
        <v>1.8062305507782739</v>
      </c>
      <c r="AB64">
        <v>1075.1521088629236</v>
      </c>
      <c r="AC64">
        <v>1.921630221381454</v>
      </c>
      <c r="AD64">
        <v>1605.7124536905094</v>
      </c>
      <c r="AE64">
        <v>2.1524295625878143</v>
      </c>
      <c r="AF64">
        <v>2313.1262467939578</v>
      </c>
      <c r="AG64">
        <v>2.3255290684925849</v>
      </c>
    </row>
    <row r="65" spans="1:33">
      <c r="A65">
        <v>14</v>
      </c>
      <c r="B65">
        <f t="shared" si="0"/>
        <v>293.07142857142856</v>
      </c>
      <c r="C65">
        <f t="shared" si="2"/>
        <v>238.522243429746</v>
      </c>
      <c r="D65">
        <f t="shared" si="3"/>
        <v>0.81387068194405165</v>
      </c>
      <c r="E65">
        <f t="shared" si="4"/>
        <v>349.36759889140842</v>
      </c>
      <c r="F65">
        <f t="shared" si="5"/>
        <v>1.192090271625571</v>
      </c>
      <c r="G65">
        <f t="shared" si="6"/>
        <v>351.0547010721744</v>
      </c>
      <c r="H65">
        <f t="shared" si="7"/>
        <v>1.1978468961760764</v>
      </c>
      <c r="I65">
        <f t="shared" si="8"/>
        <v>148.20781971325107</v>
      </c>
      <c r="J65">
        <f t="shared" si="9"/>
        <v>0.50570545356702779</v>
      </c>
      <c r="K65">
        <f t="shared" si="13"/>
        <v>307.32342319643908</v>
      </c>
      <c r="L65">
        <f t="shared" si="10"/>
        <v>1.0486297647453442</v>
      </c>
      <c r="M65">
        <f t="shared" si="11"/>
        <v>335.72187051232783</v>
      </c>
      <c r="N65">
        <f t="shared" si="12"/>
        <v>1.1455291706489372</v>
      </c>
      <c r="P65">
        <v>1.8606854506506352</v>
      </c>
      <c r="Q65">
        <v>1.0279194950381283E-2</v>
      </c>
      <c r="R65">
        <v>164.67814576811094</v>
      </c>
      <c r="S65">
        <v>0.68231257081596053</v>
      </c>
      <c r="T65">
        <v>327.4956060855713</v>
      </c>
      <c r="U65">
        <v>1.0855325963353082</v>
      </c>
      <c r="V65">
        <v>490.31306640303143</v>
      </c>
      <c r="W65">
        <v>1.3543459466815395</v>
      </c>
      <c r="X65">
        <v>653.13052672049184</v>
      </c>
      <c r="Y65">
        <v>1.5463554826431338</v>
      </c>
      <c r="Z65">
        <v>815.94798703795209</v>
      </c>
      <c r="AA65">
        <v>1.6903626346143292</v>
      </c>
      <c r="AB65">
        <v>978.76544735541233</v>
      </c>
      <c r="AC65">
        <v>1.8023681972585925</v>
      </c>
      <c r="AD65">
        <v>1467.2178283077931</v>
      </c>
      <c r="AE65">
        <v>2.0263793225471187</v>
      </c>
      <c r="AF65">
        <v>2118.4876695776343</v>
      </c>
      <c r="AG65">
        <v>2.1943876665135136</v>
      </c>
    </row>
    <row r="66" spans="1:33">
      <c r="A66">
        <v>15</v>
      </c>
      <c r="B66">
        <f t="shared" si="0"/>
        <v>273.53333333333336</v>
      </c>
      <c r="C66">
        <f t="shared" si="2"/>
        <v>222.83027855441651</v>
      </c>
      <c r="D66">
        <f t="shared" si="3"/>
        <v>0.81463665082043557</v>
      </c>
      <c r="E66">
        <f t="shared" si="4"/>
        <v>321.65150369169817</v>
      </c>
      <c r="F66">
        <f t="shared" si="5"/>
        <v>1.1759133695772537</v>
      </c>
      <c r="G66">
        <f t="shared" si="6"/>
        <v>323.34588545790444</v>
      </c>
      <c r="H66">
        <f t="shared" si="7"/>
        <v>1.1821077947522707</v>
      </c>
      <c r="I66">
        <f t="shared" si="8"/>
        <v>139.94522758555217</v>
      </c>
      <c r="J66">
        <f t="shared" si="9"/>
        <v>0.51162037869443877</v>
      </c>
      <c r="K66">
        <f t="shared" si="13"/>
        <v>282.74253731343282</v>
      </c>
      <c r="L66">
        <f t="shared" si="10"/>
        <v>1.0336675748724085</v>
      </c>
      <c r="M66">
        <f t="shared" si="11"/>
        <v>308.19517082456667</v>
      </c>
      <c r="N66">
        <f t="shared" si="12"/>
        <v>1.1267188794463807</v>
      </c>
      <c r="P66" t="e">
        <v>#N/A</v>
      </c>
      <c r="Q66" t="s">
        <v>24</v>
      </c>
      <c r="R66">
        <v>144.19867947178847</v>
      </c>
      <c r="S66">
        <v>0.61503214495644609</v>
      </c>
      <c r="T66">
        <v>295.04426770708261</v>
      </c>
      <c r="U66">
        <v>1.0067315983180982</v>
      </c>
      <c r="V66">
        <v>445.88985594237664</v>
      </c>
      <c r="W66">
        <v>1.2678645672258659</v>
      </c>
      <c r="X66">
        <v>596.73544417767084</v>
      </c>
      <c r="Y66">
        <v>1.4543881164457002</v>
      </c>
      <c r="Z66">
        <v>747.58103241296476</v>
      </c>
      <c r="AA66">
        <v>1.5942807783605757</v>
      </c>
      <c r="AB66">
        <v>898.4266206482589</v>
      </c>
      <c r="AC66">
        <v>1.7030861820721459</v>
      </c>
      <c r="AD66">
        <v>1350.9633853541411</v>
      </c>
      <c r="AE66">
        <v>1.9206969894952857</v>
      </c>
      <c r="AF66">
        <v>1954.3457382953172</v>
      </c>
      <c r="AG66">
        <v>2.0839050950626405</v>
      </c>
    </row>
    <row r="67" spans="1:33">
      <c r="A67">
        <v>16</v>
      </c>
      <c r="B67">
        <f t="shared" si="0"/>
        <v>256.4375</v>
      </c>
      <c r="C67">
        <f t="shared" si="2"/>
        <v>209.55249627024722</v>
      </c>
      <c r="D67">
        <f t="shared" si="3"/>
        <v>0.81716791136338174</v>
      </c>
      <c r="E67">
        <f t="shared" si="4"/>
        <v>298.0399643928036</v>
      </c>
      <c r="F67">
        <f t="shared" si="5"/>
        <v>1.1622323739422027</v>
      </c>
      <c r="G67">
        <f t="shared" si="6"/>
        <v>299.69511475146737</v>
      </c>
      <c r="H67">
        <f t="shared" si="7"/>
        <v>1.1686867745609257</v>
      </c>
      <c r="I67">
        <f t="shared" si="8"/>
        <v>133.78024290814352</v>
      </c>
      <c r="J67">
        <f t="shared" si="9"/>
        <v>0.52168751804296765</v>
      </c>
      <c r="K67">
        <f t="shared" si="13"/>
        <v>262.19469923208192</v>
      </c>
      <c r="L67">
        <f t="shared" si="10"/>
        <v>1.0224506916191349</v>
      </c>
      <c r="M67">
        <f t="shared" si="11"/>
        <v>285.0745063068652</v>
      </c>
      <c r="N67">
        <f t="shared" si="12"/>
        <v>1.1116724593979632</v>
      </c>
      <c r="P67" t="e">
        <v>#N/A</v>
      </c>
      <c r="Q67" t="s">
        <v>24</v>
      </c>
      <c r="R67">
        <v>128.02701674277</v>
      </c>
      <c r="S67">
        <v>0.5616588597050598</v>
      </c>
      <c r="T67">
        <v>268.54071537290702</v>
      </c>
      <c r="U67">
        <v>0.94247777269555477</v>
      </c>
      <c r="V67">
        <v>409.05441400304392</v>
      </c>
      <c r="W67">
        <v>1.1963570480225512</v>
      </c>
      <c r="X67">
        <v>549.56811263318093</v>
      </c>
      <c r="Y67">
        <v>1.3776993875418344</v>
      </c>
      <c r="Z67">
        <v>690.08181126331772</v>
      </c>
      <c r="AA67">
        <v>1.5137061421812967</v>
      </c>
      <c r="AB67">
        <v>830.59550989345473</v>
      </c>
      <c r="AC67">
        <v>1.6194891735675452</v>
      </c>
      <c r="AD67">
        <v>1252.1366057838654</v>
      </c>
      <c r="AE67">
        <v>1.8310552363400423</v>
      </c>
      <c r="AF67">
        <v>1814.191400304413</v>
      </c>
      <c r="AG67">
        <v>1.9897297834194152</v>
      </c>
    </row>
    <row r="68" spans="1:33">
      <c r="A68">
        <v>17</v>
      </c>
      <c r="B68">
        <f t="shared" si="0"/>
        <v>241.35294117647058</v>
      </c>
      <c r="C68">
        <f t="shared" si="2"/>
        <v>198.08805181885145</v>
      </c>
      <c r="D68">
        <f t="shared" si="3"/>
        <v>0.82074016108225079</v>
      </c>
      <c r="E68">
        <f t="shared" si="4"/>
        <v>277.67982703787891</v>
      </c>
      <c r="F68">
        <f t="shared" si="5"/>
        <v>1.1505135412244556</v>
      </c>
      <c r="G68">
        <f t="shared" si="6"/>
        <v>279.27119702370118</v>
      </c>
      <c r="H68">
        <f t="shared" si="7"/>
        <v>1.1571070800397076</v>
      </c>
      <c r="I68">
        <f t="shared" si="8"/>
        <v>128.87251552586994</v>
      </c>
      <c r="J68">
        <f t="shared" si="9"/>
        <v>0.53395875309280749</v>
      </c>
      <c r="K68">
        <f t="shared" si="13"/>
        <v>244.70822180148417</v>
      </c>
      <c r="L68">
        <f t="shared" si="10"/>
        <v>1.0139019670059057</v>
      </c>
      <c r="M68">
        <f t="shared" si="11"/>
        <v>265.34849233811173</v>
      </c>
      <c r="N68">
        <f t="shared" si="12"/>
        <v>1.0994210016446258</v>
      </c>
      <c r="P68" t="e">
        <v>#N/A</v>
      </c>
      <c r="Q68" t="s">
        <v>24</v>
      </c>
      <c r="R68">
        <v>115.141784195838</v>
      </c>
      <c r="S68">
        <v>0.51916232211138269</v>
      </c>
      <c r="T68">
        <v>246.64819445224828</v>
      </c>
      <c r="U68">
        <v>0.88968883204808047</v>
      </c>
      <c r="V68">
        <v>378.15460470865844</v>
      </c>
      <c r="W68">
        <v>1.1367065053392122</v>
      </c>
      <c r="X68">
        <v>509.66101496506872</v>
      </c>
      <c r="Y68">
        <v>1.3131477005471637</v>
      </c>
      <c r="Z68">
        <v>641.16742522147877</v>
      </c>
      <c r="AA68">
        <v>1.445478596953127</v>
      </c>
      <c r="AB68">
        <v>772.67383547788916</v>
      </c>
      <c r="AC68">
        <v>1.5484026274910987</v>
      </c>
      <c r="AD68">
        <v>1167.1930662471195</v>
      </c>
      <c r="AE68">
        <v>1.7542506885670417</v>
      </c>
      <c r="AF68">
        <v>1693.2187072727602</v>
      </c>
      <c r="AG68">
        <v>1.9086367343739987</v>
      </c>
    </row>
    <row r="69" spans="1:33">
      <c r="A69">
        <v>18</v>
      </c>
      <c r="B69">
        <f t="shared" si="0"/>
        <v>227.94444444444446</v>
      </c>
      <c r="C69">
        <f t="shared" si="2"/>
        <v>188.03219947308318</v>
      </c>
      <c r="D69">
        <f t="shared" si="3"/>
        <v>0.82490362917755233</v>
      </c>
      <c r="E69">
        <f t="shared" si="4"/>
        <v>259.93980073076114</v>
      </c>
      <c r="F69">
        <f t="shared" si="5"/>
        <v>1.1403647119555691</v>
      </c>
      <c r="G69">
        <f t="shared" si="6"/>
        <v>261.45552830501646</v>
      </c>
      <c r="H69">
        <f t="shared" si="7"/>
        <v>1.1470142601731161</v>
      </c>
      <c r="I69">
        <f t="shared" si="8"/>
        <v>124.75176837573039</v>
      </c>
      <c r="J69">
        <f t="shared" si="9"/>
        <v>0.54729023416113742</v>
      </c>
      <c r="K69">
        <f t="shared" si="13"/>
        <v>229.60803368966634</v>
      </c>
      <c r="L69">
        <f t="shared" si="10"/>
        <v>1.0072982223772835</v>
      </c>
      <c r="M69">
        <f t="shared" si="11"/>
        <v>248.29819765353244</v>
      </c>
      <c r="N69">
        <f t="shared" si="12"/>
        <v>1.0892926048656066</v>
      </c>
      <c r="P69" t="e">
        <v>#N/A</v>
      </c>
      <c r="Q69" t="s">
        <v>24</v>
      </c>
      <c r="R69">
        <v>104.79441310950165</v>
      </c>
      <c r="S69">
        <v>0.48527756497210123</v>
      </c>
      <c r="T69">
        <v>228.37875045889928</v>
      </c>
      <c r="U69">
        <v>0.84605337727888597</v>
      </c>
      <c r="V69">
        <v>351.96308780829679</v>
      </c>
      <c r="W69">
        <v>1.0865705854834089</v>
      </c>
      <c r="X69">
        <v>475.54742515769442</v>
      </c>
      <c r="Y69">
        <v>1.2583685913437823</v>
      </c>
      <c r="Z69">
        <v>599.13176250709193</v>
      </c>
      <c r="AA69">
        <v>1.3872170957390626</v>
      </c>
      <c r="AB69">
        <v>722.71609985648956</v>
      </c>
      <c r="AC69">
        <v>1.4874325991576138</v>
      </c>
      <c r="AD69">
        <v>1093.4691119046822</v>
      </c>
      <c r="AE69">
        <v>1.6878636059947165</v>
      </c>
      <c r="AF69">
        <v>1587.8064613022725</v>
      </c>
      <c r="AG69">
        <v>1.8381868611225431</v>
      </c>
    </row>
    <row r="70" spans="1:33">
      <c r="A70">
        <v>19</v>
      </c>
      <c r="B70">
        <f t="shared" si="0"/>
        <v>215.94736842105263</v>
      </c>
      <c r="C70">
        <f t="shared" si="2"/>
        <v>179.10119924100101</v>
      </c>
      <c r="D70">
        <f t="shared" si="3"/>
        <v>0.82937430796466471</v>
      </c>
      <c r="E70">
        <f t="shared" si="4"/>
        <v>244.34258841718741</v>
      </c>
      <c r="F70">
        <f t="shared" si="5"/>
        <v>1.1314913916467368</v>
      </c>
      <c r="G70">
        <f t="shared" si="6"/>
        <v>245.77819180035414</v>
      </c>
      <c r="H70">
        <f t="shared" si="7"/>
        <v>1.1381393234722712</v>
      </c>
      <c r="I70">
        <f t="shared" si="8"/>
        <v>121.14628045246624</v>
      </c>
      <c r="J70">
        <f t="shared" si="9"/>
        <v>0.56099910519055785</v>
      </c>
      <c r="K70">
        <f t="shared" si="13"/>
        <v>216.40954323738407</v>
      </c>
      <c r="L70">
        <f t="shared" si="10"/>
        <v>1.0021402197197897</v>
      </c>
      <c r="M70">
        <f t="shared" si="11"/>
        <v>233.39776667786452</v>
      </c>
      <c r="N70">
        <f t="shared" si="12"/>
        <v>1.0808085710161897</v>
      </c>
      <c r="P70" t="e">
        <v>#N/A</v>
      </c>
      <c r="Q70" t="s">
        <v>24</v>
      </c>
      <c r="R70">
        <v>96.427514792898933</v>
      </c>
      <c r="S70">
        <v>0.45828333864526732</v>
      </c>
      <c r="T70">
        <v>212.99001479289865</v>
      </c>
      <c r="U70">
        <v>0.80980848909803138</v>
      </c>
      <c r="V70">
        <v>329.55251479289819</v>
      </c>
      <c r="W70">
        <v>1.0441585893998739</v>
      </c>
      <c r="X70">
        <v>446.11501479289797</v>
      </c>
      <c r="Y70">
        <v>1.2115515181869045</v>
      </c>
      <c r="Z70">
        <v>562.67751479289745</v>
      </c>
      <c r="AA70">
        <v>1.337096214777177</v>
      </c>
      <c r="AB70">
        <v>679.24001479289723</v>
      </c>
      <c r="AC70">
        <v>1.4347420899029451</v>
      </c>
      <c r="AD70">
        <v>1028.9275147928961</v>
      </c>
      <c r="AE70">
        <v>1.6300338401544805</v>
      </c>
      <c r="AF70">
        <v>1495.1775147928947</v>
      </c>
      <c r="AG70">
        <v>1.7765026528431322</v>
      </c>
    </row>
    <row r="71" spans="1:33">
      <c r="A71">
        <v>20</v>
      </c>
      <c r="B71">
        <f t="shared" si="0"/>
        <v>205.15</v>
      </c>
      <c r="C71">
        <f t="shared" si="2"/>
        <v>171.08916083916085</v>
      </c>
      <c r="D71">
        <f t="shared" si="3"/>
        <v>0.83397104966688207</v>
      </c>
      <c r="E71">
        <f t="shared" si="4"/>
        <v>230.52053056516726</v>
      </c>
      <c r="F71">
        <f t="shared" si="5"/>
        <v>1.1236681967592848</v>
      </c>
      <c r="G71">
        <f t="shared" si="6"/>
        <v>231.87580402722634</v>
      </c>
      <c r="H71">
        <f t="shared" si="7"/>
        <v>1.1302744529721001</v>
      </c>
      <c r="I71">
        <f t="shared" si="8"/>
        <v>117.89466722361459</v>
      </c>
      <c r="J71">
        <f t="shared" si="9"/>
        <v>0.57467544344925459</v>
      </c>
      <c r="K71">
        <f t="shared" si="13"/>
        <v>204.75508905852416</v>
      </c>
      <c r="L71">
        <f t="shared" si="10"/>
        <v>0.99807501369010065</v>
      </c>
      <c r="M71">
        <f t="shared" si="11"/>
        <v>220.25310752019888</v>
      </c>
      <c r="N71">
        <f t="shared" si="12"/>
        <v>1.0736198270543449</v>
      </c>
      <c r="P71" t="e">
        <v>#N/A</v>
      </c>
      <c r="Q71" t="s">
        <v>24</v>
      </c>
      <c r="R71">
        <v>89.620295698924281</v>
      </c>
      <c r="S71">
        <v>0.43685252595137419</v>
      </c>
      <c r="T71">
        <v>199.91599462365519</v>
      </c>
      <c r="U71">
        <v>0.77958954764281929</v>
      </c>
      <c r="V71">
        <v>310.21169354838599</v>
      </c>
      <c r="W71">
        <v>1.0080808954371157</v>
      </c>
      <c r="X71">
        <v>420.50739247311691</v>
      </c>
      <c r="Y71">
        <v>1.1712890010044705</v>
      </c>
      <c r="Z71">
        <v>530.80309139784754</v>
      </c>
      <c r="AA71">
        <v>1.2936950801799862</v>
      </c>
      <c r="AB71">
        <v>641.09879032257845</v>
      </c>
      <c r="AC71">
        <v>1.3888998084276098</v>
      </c>
      <c r="AD71">
        <v>971.98588709677097</v>
      </c>
      <c r="AE71">
        <v>1.5793092649228571</v>
      </c>
      <c r="AF71">
        <v>1413.1686827956942</v>
      </c>
      <c r="AG71">
        <v>1.7221163572942924</v>
      </c>
    </row>
    <row r="72" spans="1:33">
      <c r="A72">
        <v>21</v>
      </c>
      <c r="B72">
        <f t="shared" si="0"/>
        <v>195.38095238095238</v>
      </c>
      <c r="C72">
        <f t="shared" si="2"/>
        <v>163.84216169033863</v>
      </c>
      <c r="D72">
        <f t="shared" si="3"/>
        <v>0.83857796624350744</v>
      </c>
      <c r="E72">
        <f t="shared" si="4"/>
        <v>218.18576794585519</v>
      </c>
      <c r="F72">
        <f t="shared" si="5"/>
        <v>1.1167197481996001</v>
      </c>
      <c r="G72">
        <f t="shared" si="6"/>
        <v>219.46293557680724</v>
      </c>
      <c r="H72">
        <f t="shared" si="7"/>
        <v>1.1232565554747629</v>
      </c>
      <c r="I72">
        <f t="shared" si="8"/>
        <v>114.89865580876105</v>
      </c>
      <c r="J72">
        <f t="shared" si="9"/>
        <v>0.58807501145112895</v>
      </c>
      <c r="K72">
        <f t="shared" si="13"/>
        <v>194.37432867883999</v>
      </c>
      <c r="L72">
        <f t="shared" si="10"/>
        <v>0.99484789233625148</v>
      </c>
      <c r="M72">
        <f t="shared" si="11"/>
        <v>208.56264487460678</v>
      </c>
      <c r="N72">
        <f t="shared" si="12"/>
        <v>1.0674666201235052</v>
      </c>
      <c r="P72" t="e">
        <v>#N/A</v>
      </c>
      <c r="Q72" t="s">
        <v>24</v>
      </c>
      <c r="R72">
        <v>84.051220726243741</v>
      </c>
      <c r="S72">
        <v>0.41994882400389938</v>
      </c>
      <c r="T72">
        <v>188.71958807318231</v>
      </c>
      <c r="U72">
        <v>0.75432640614189461</v>
      </c>
      <c r="V72">
        <v>293.38795542012065</v>
      </c>
      <c r="W72">
        <v>0.97724479423389077</v>
      </c>
      <c r="X72">
        <v>398.05632276705921</v>
      </c>
      <c r="Y72">
        <v>1.1364722142996031</v>
      </c>
      <c r="Z72">
        <v>502.72469011399767</v>
      </c>
      <c r="AA72">
        <v>1.255892779348887</v>
      </c>
      <c r="AB72">
        <v>607.39305746093623</v>
      </c>
      <c r="AC72">
        <v>1.3487754410538857</v>
      </c>
      <c r="AD72">
        <v>921.39815950175148</v>
      </c>
      <c r="AE72">
        <v>1.5345407644638824</v>
      </c>
      <c r="AF72">
        <v>1340.0716288895055</v>
      </c>
      <c r="AG72">
        <v>1.6738647570213807</v>
      </c>
    </row>
    <row r="73" spans="1:33">
      <c r="A73">
        <v>22</v>
      </c>
      <c r="B73">
        <f t="shared" si="0"/>
        <v>186.5</v>
      </c>
      <c r="C73">
        <f t="shared" si="2"/>
        <v>157.24212592002164</v>
      </c>
      <c r="D73">
        <f t="shared" si="3"/>
        <v>0.84312131860601414</v>
      </c>
      <c r="E73">
        <f t="shared" si="4"/>
        <v>207.10966010580563</v>
      </c>
      <c r="F73">
        <f t="shared" si="5"/>
        <v>1.1105075608890382</v>
      </c>
      <c r="G73">
        <f t="shared" si="6"/>
        <v>208.31226554902051</v>
      </c>
      <c r="H73">
        <f t="shared" si="7"/>
        <v>1.1169558474478312</v>
      </c>
      <c r="I73">
        <f t="shared" si="8"/>
        <v>112.09695340103551</v>
      </c>
      <c r="J73">
        <f t="shared" si="9"/>
        <v>0.60105605040769705</v>
      </c>
      <c r="K73">
        <f t="shared" si="13"/>
        <v>185.05867208924877</v>
      </c>
      <c r="L73">
        <f t="shared" si="10"/>
        <v>0.99227170021044919</v>
      </c>
      <c r="M73">
        <f t="shared" si="11"/>
        <v>198.09138421757146</v>
      </c>
      <c r="N73">
        <f t="shared" si="12"/>
        <v>1.0621521941960936</v>
      </c>
      <c r="P73" t="e">
        <v>#N/A</v>
      </c>
      <c r="Q73" t="s">
        <v>24</v>
      </c>
      <c r="R73">
        <v>79.471963542698347</v>
      </c>
      <c r="S73">
        <v>0.40675389578276072</v>
      </c>
      <c r="T73">
        <v>179.05934218347483</v>
      </c>
      <c r="U73">
        <v>0.73317010691747031</v>
      </c>
      <c r="V73">
        <v>278.64672082425119</v>
      </c>
      <c r="W73">
        <v>0.95078091434060963</v>
      </c>
      <c r="X73">
        <v>378.23409946502778</v>
      </c>
      <c r="Y73">
        <v>1.1062172053571382</v>
      </c>
      <c r="Z73">
        <v>477.82147810580415</v>
      </c>
      <c r="AA73">
        <v>1.2227944236195343</v>
      </c>
      <c r="AB73">
        <v>577.40885674658057</v>
      </c>
      <c r="AC73">
        <v>1.3134655933791757</v>
      </c>
      <c r="AD73">
        <v>876.17099266890978</v>
      </c>
      <c r="AE73">
        <v>1.4948079328984587</v>
      </c>
      <c r="AF73">
        <v>1274.5205072320157</v>
      </c>
      <c r="AG73">
        <v>1.630814687537921</v>
      </c>
    </row>
    <row r="74" spans="1:33">
      <c r="A74">
        <v>23</v>
      </c>
      <c r="B74">
        <f t="shared" si="0"/>
        <v>178.39130434782609</v>
      </c>
      <c r="C74">
        <f t="shared" si="2"/>
        <v>151.1964368798678</v>
      </c>
      <c r="D74">
        <f t="shared" si="3"/>
        <v>0.84755497154203252</v>
      </c>
      <c r="E74">
        <f t="shared" si="4"/>
        <v>197.10827092545816</v>
      </c>
      <c r="F74">
        <f t="shared" si="5"/>
        <v>1.1049208460359585</v>
      </c>
      <c r="G74">
        <f t="shared" si="6"/>
        <v>198.24050628271823</v>
      </c>
      <c r="H74">
        <f t="shared" si="7"/>
        <v>1.1112677661473358</v>
      </c>
      <c r="I74">
        <f t="shared" si="8"/>
        <v>109.45038057576483</v>
      </c>
      <c r="J74">
        <f t="shared" si="9"/>
        <v>0.61354100737084838</v>
      </c>
      <c r="K74">
        <f t="shared" si="13"/>
        <v>176.64426914190619</v>
      </c>
      <c r="L74">
        <f t="shared" si="10"/>
        <v>0.9902067244123427</v>
      </c>
      <c r="M74">
        <f t="shared" si="11"/>
        <v>188.6532899082151</v>
      </c>
      <c r="N74">
        <f t="shared" si="12"/>
        <v>1.0575251445013276</v>
      </c>
      <c r="P74" t="e">
        <v>#N/A</v>
      </c>
      <c r="Q74" t="s">
        <v>24</v>
      </c>
      <c r="R74">
        <v>75.688910922820867</v>
      </c>
      <c r="S74">
        <v>0.39661505845494777</v>
      </c>
      <c r="T74">
        <v>170.66576277467249</v>
      </c>
      <c r="U74">
        <v>0.71544019491210586</v>
      </c>
      <c r="V74">
        <v>265.64261462652405</v>
      </c>
      <c r="W74">
        <v>0.9279902858835446</v>
      </c>
      <c r="X74">
        <v>360.61946647837567</v>
      </c>
      <c r="Y74">
        <v>1.0798117794345721</v>
      </c>
      <c r="Z74">
        <v>455.59631833022729</v>
      </c>
      <c r="AA74">
        <v>1.193677899597843</v>
      </c>
      <c r="AB74">
        <v>550.57317018207891</v>
      </c>
      <c r="AC74">
        <v>1.2822404375026091</v>
      </c>
      <c r="AD74">
        <v>835.50372573763366</v>
      </c>
      <c r="AE74">
        <v>1.4593655133121415</v>
      </c>
      <c r="AF74">
        <v>1215.4111331450401</v>
      </c>
      <c r="AG74">
        <v>1.5922093201692906</v>
      </c>
    </row>
    <row r="75" spans="1:33">
      <c r="A75">
        <v>24</v>
      </c>
      <c r="B75">
        <f t="shared" si="0"/>
        <v>170.95833333333334</v>
      </c>
      <c r="C75">
        <f t="shared" si="2"/>
        <v>145.63103635186124</v>
      </c>
      <c r="D75">
        <f t="shared" si="3"/>
        <v>0.85185105348395551</v>
      </c>
      <c r="E75">
        <f t="shared" si="4"/>
        <v>188.03193012600229</v>
      </c>
      <c r="F75">
        <f t="shared" si="5"/>
        <v>1.0998699300570447</v>
      </c>
      <c r="G75">
        <f t="shared" si="6"/>
        <v>189.09823114116199</v>
      </c>
      <c r="H75">
        <f t="shared" si="7"/>
        <v>1.1061071282934165</v>
      </c>
      <c r="I75">
        <f t="shared" si="8"/>
        <v>106.93321323120112</v>
      </c>
      <c r="J75">
        <f t="shared" si="9"/>
        <v>0.62549283878840523</v>
      </c>
      <c r="K75">
        <f t="shared" si="13"/>
        <v>169.00038032454361</v>
      </c>
      <c r="L75">
        <f t="shared" si="10"/>
        <v>0.9885471917594556</v>
      </c>
      <c r="M75">
        <f t="shared" si="11"/>
        <v>180.09901623250926</v>
      </c>
      <c r="N75">
        <f t="shared" si="12"/>
        <v>1.0534673140580604</v>
      </c>
      <c r="P75" t="e">
        <v>#N/A</v>
      </c>
      <c r="Q75" t="s">
        <v>24</v>
      </c>
      <c r="R75">
        <v>72.549824471586078</v>
      </c>
      <c r="S75">
        <v>0.38900710172432262</v>
      </c>
      <c r="T75">
        <v>163.32416075477175</v>
      </c>
      <c r="U75">
        <v>0.70058621235290908</v>
      </c>
      <c r="V75">
        <v>254.09849703795732</v>
      </c>
      <c r="W75">
        <v>0.90830561943863319</v>
      </c>
      <c r="X75">
        <v>344.87283332114299</v>
      </c>
      <c r="Y75">
        <v>1.0566766244998647</v>
      </c>
      <c r="Z75">
        <v>435.64716960432855</v>
      </c>
      <c r="AA75">
        <v>1.1679548782957885</v>
      </c>
      <c r="AB75">
        <v>526.42150588751429</v>
      </c>
      <c r="AC75">
        <v>1.2545046312481736</v>
      </c>
      <c r="AD75">
        <v>798.74451473707109</v>
      </c>
      <c r="AE75">
        <v>1.4276041371529438</v>
      </c>
      <c r="AF75">
        <v>1161.8418598698136</v>
      </c>
      <c r="AG75">
        <v>1.5574287665815214</v>
      </c>
    </row>
    <row r="76" spans="1:33">
      <c r="A76">
        <v>25</v>
      </c>
      <c r="B76">
        <f t="shared" si="0"/>
        <v>164.12</v>
      </c>
      <c r="C76">
        <f t="shared" si="2"/>
        <v>140.48571152918475</v>
      </c>
      <c r="D76">
        <f t="shared" si="3"/>
        <v>0.85599385528384564</v>
      </c>
      <c r="E76">
        <f t="shared" si="4"/>
        <v>179.75759355416295</v>
      </c>
      <c r="F76">
        <f t="shared" si="5"/>
        <v>1.0952814620653359</v>
      </c>
      <c r="G76">
        <f t="shared" si="6"/>
        <v>180.76239823243483</v>
      </c>
      <c r="H76">
        <f t="shared" si="7"/>
        <v>1.1014038400708921</v>
      </c>
      <c r="I76">
        <f t="shared" si="8"/>
        <v>104.528039661227</v>
      </c>
      <c r="J76">
        <f t="shared" si="9"/>
        <v>0.63690007105305257</v>
      </c>
      <c r="K76">
        <f t="shared" si="13"/>
        <v>162.02123552123552</v>
      </c>
      <c r="L76">
        <f t="shared" si="10"/>
        <v>0.98721201268118153</v>
      </c>
      <c r="M76">
        <f t="shared" si="11"/>
        <v>172.30717875770506</v>
      </c>
      <c r="N76">
        <f t="shared" si="12"/>
        <v>1.0498853202394898</v>
      </c>
      <c r="P76" t="e">
        <v>#N/A</v>
      </c>
      <c r="Q76" t="s">
        <v>24</v>
      </c>
      <c r="R76">
        <v>69.934086629001683</v>
      </c>
      <c r="S76">
        <v>0.38350400905496951</v>
      </c>
      <c r="T76">
        <v>156.86205273069646</v>
      </c>
      <c r="U76">
        <v>0.68815913944736529</v>
      </c>
      <c r="V76">
        <v>243.79001883239113</v>
      </c>
      <c r="W76">
        <v>0.89126255970896218</v>
      </c>
      <c r="X76">
        <v>330.71798493408579</v>
      </c>
      <c r="Y76">
        <v>1.0363364313243884</v>
      </c>
      <c r="Z76">
        <v>417.64595103578046</v>
      </c>
      <c r="AA76">
        <v>1.1451418350359581</v>
      </c>
      <c r="AB76">
        <v>504.57391713747523</v>
      </c>
      <c r="AC76">
        <v>1.2297682601449569</v>
      </c>
      <c r="AD76">
        <v>765.35781544255929</v>
      </c>
      <c r="AE76">
        <v>1.3990211103629546</v>
      </c>
      <c r="AF76">
        <v>1113.0696798493379</v>
      </c>
      <c r="AG76">
        <v>1.5259607480264523</v>
      </c>
    </row>
    <row r="77" spans="1:33">
      <c r="A77">
        <v>26</v>
      </c>
      <c r="B77">
        <f t="shared" ref="B77:B140" si="14">$F$6*$F$4*$F$5/A77</f>
        <v>157.80769230769232</v>
      </c>
      <c r="C77">
        <f t="shared" si="2"/>
        <v>135.71079439163265</v>
      </c>
      <c r="D77">
        <f t="shared" si="3"/>
        <v>0.85997578702959998</v>
      </c>
      <c r="E77">
        <f t="shared" si="4"/>
        <v>172.18316322132813</v>
      </c>
      <c r="F77">
        <f t="shared" si="5"/>
        <v>1.0910948680854329</v>
      </c>
      <c r="G77">
        <f t="shared" si="6"/>
        <v>173.13077160965278</v>
      </c>
      <c r="H77">
        <f t="shared" si="7"/>
        <v>1.0970996982332371</v>
      </c>
      <c r="I77">
        <f t="shared" si="8"/>
        <v>102.22265420239221</v>
      </c>
      <c r="J77">
        <f t="shared" si="9"/>
        <v>0.64776724573780087</v>
      </c>
      <c r="K77">
        <f t="shared" ref="K77:K108" si="15">IF($F$6*$F$4*$F$5/($A77-$F$6*K$10) - K$9*($F$6^2/$A77^2) &gt; 0,$F$6*$F$4*$F$5/($A77-$F$6*K$10) - K$9*($F$6^2/$A77^2),NA())</f>
        <v>155.62021205880109</v>
      </c>
      <c r="L77">
        <f t="shared" si="10"/>
        <v>0.98613831672649965</v>
      </c>
      <c r="M77">
        <f t="shared" si="11"/>
        <v>165.1780237382842</v>
      </c>
      <c r="N77">
        <f t="shared" si="12"/>
        <v>1.0467045130868606</v>
      </c>
      <c r="P77" t="e">
        <v>#N/A</v>
      </c>
      <c r="Q77" t="s">
        <v>24</v>
      </c>
      <c r="R77">
        <v>67.74547773833109</v>
      </c>
      <c r="S77">
        <v>0.37975773531114232</v>
      </c>
      <c r="T77">
        <v>151.13978668142039</v>
      </c>
      <c r="U77">
        <v>0.677789928086312</v>
      </c>
      <c r="V77">
        <v>234.53409562450958</v>
      </c>
      <c r="W77">
        <v>0.87647805660309164</v>
      </c>
      <c r="X77">
        <v>317.92840456759888</v>
      </c>
      <c r="Y77">
        <v>1.0183981484007913</v>
      </c>
      <c r="Z77">
        <v>401.32271351068806</v>
      </c>
      <c r="AA77">
        <v>1.1248382172490661</v>
      </c>
      <c r="AB77">
        <v>484.71702245377736</v>
      </c>
      <c r="AC77">
        <v>1.207624937464391</v>
      </c>
      <c r="AD77">
        <v>734.89994928304509</v>
      </c>
      <c r="AE77">
        <v>1.373198377895041</v>
      </c>
      <c r="AF77">
        <v>1068.4771850554021</v>
      </c>
      <c r="AG77">
        <v>1.4973784582180281</v>
      </c>
    </row>
    <row r="78" spans="1:33">
      <c r="A78">
        <v>27</v>
      </c>
      <c r="B78">
        <f t="shared" si="14"/>
        <v>151.96296296296296</v>
      </c>
      <c r="C78">
        <f t="shared" ref="C78:C141" si="16">IF($F$6*$F$4*$F$5/($A78-$F$6*C$10) - C$9*($F$6^2/$A78^2) &gt; 0,$F$6*$F$4*$F$5/($A78-$F$6*C$10) - C$9*($F$6^2/$A78^2),NA())</f>
        <v>131.26479692121444</v>
      </c>
      <c r="D78">
        <f t="shared" ref="D78:D141" si="17">IF(ISNUMBER(C78),C78/$B78,"")</f>
        <v>0.86379466655442116</v>
      </c>
      <c r="E78">
        <f t="shared" ref="E78:E141" si="18">IF($F$6*$F$4*$F$5/($A78-$F$6*E$10) - E$9*($F$6^2/$A78^2) &gt; 0,$F$6*$F$4*$F$5/($A78-$F$6*E$10) - E$9*($F$6^2/$A78^2),NA())</f>
        <v>165.2232039702748</v>
      </c>
      <c r="F78">
        <f t="shared" ref="F78:F141" si="19">IF(ISNUMBER(E78),E78/$B78,"")</f>
        <v>1.087259689787331</v>
      </c>
      <c r="G78">
        <f t="shared" ref="G78:G141" si="20">IF($F$6*$F$4*$F$5/($A78-$F$6*G$10) - G$9*($F$6^2/$A78^2) &gt; 0,$F$6*$F$4*$F$5/($A78-$F$6*G$10) - G$9*($F$6^2/$A78^2),NA())</f>
        <v>166.11770081987072</v>
      </c>
      <c r="H78">
        <f t="shared" ref="H78:H141" si="21">IF(ISNUMBER(G78),G78/$B78,"")</f>
        <v>1.0931459717612746</v>
      </c>
      <c r="I78">
        <f t="shared" ref="I78:I141" si="22">IF($F$6*$F$4*$F$5/($A78-$F$6*I$10) - I$9*($F$6^2/$A78^2) &gt; 0,$F$6*$F$4*$F$5/($A78-$F$6*I$10) - I$9*($F$6^2/$A78^2),NA())</f>
        <v>100.00815443026987</v>
      </c>
      <c r="J78">
        <f t="shared" ref="J78:J141" si="23">IF(ISNUMBER(I78),I78/$B78,"")</f>
        <v>0.65810874229034522</v>
      </c>
      <c r="K78">
        <f t="shared" si="15"/>
        <v>149.72559120153016</v>
      </c>
      <c r="L78">
        <f t="shared" ref="L78:L141" si="24">IF(ISNUMBER(K78),K78/$B78,"")</f>
        <v>0.98527686142854365</v>
      </c>
      <c r="M78">
        <f t="shared" ref="M78:M141" si="25">IF($F$6*$F$4*$F$5/($A78-$F$6*M$10) - M$9*($F$6^2/$A78^2) &gt; 0,$F$6*$F$4*$F$5/($A78-$F$6*M$10) - M$9*($F$6^2/$A78^2),NA())</f>
        <v>158.62875691886168</v>
      </c>
      <c r="N78">
        <f t="shared" ref="N78:N141" si="26">IF(ISNUMBER(M78),M78/$B78,"")</f>
        <v>1.0438645958589485</v>
      </c>
      <c r="P78" t="e">
        <v>#N/A</v>
      </c>
      <c r="Q78" t="s">
        <v>24</v>
      </c>
      <c r="R78">
        <v>65.906766353553451</v>
      </c>
      <c r="S78">
        <v>0.37748208854704063</v>
      </c>
      <c r="T78">
        <v>146.04348510355334</v>
      </c>
      <c r="U78">
        <v>0.66917317083763239</v>
      </c>
      <c r="V78">
        <v>226.18020385355317</v>
      </c>
      <c r="W78">
        <v>0.86363389236469335</v>
      </c>
      <c r="X78">
        <v>306.316922603553</v>
      </c>
      <c r="Y78">
        <v>1.0025344077411653</v>
      </c>
      <c r="Z78">
        <v>386.45364135355277</v>
      </c>
      <c r="AA78">
        <v>1.1067097942735193</v>
      </c>
      <c r="AB78">
        <v>466.59036010355265</v>
      </c>
      <c r="AC78">
        <v>1.1877350949097949</v>
      </c>
      <c r="AD78">
        <v>707.00051635355226</v>
      </c>
      <c r="AE78">
        <v>1.3497856961823458</v>
      </c>
      <c r="AF78">
        <v>1027.5473913535513</v>
      </c>
      <c r="AG78">
        <v>1.4713236471367586</v>
      </c>
    </row>
    <row r="79" spans="1:33">
      <c r="A79">
        <v>28</v>
      </c>
      <c r="B79">
        <f t="shared" si="14"/>
        <v>146.53571428571428</v>
      </c>
      <c r="C79">
        <f t="shared" si="16"/>
        <v>127.11268135572814</v>
      </c>
      <c r="D79">
        <f t="shared" si="17"/>
        <v>0.86745188349022373</v>
      </c>
      <c r="E79">
        <f t="shared" si="18"/>
        <v>158.80567143984666</v>
      </c>
      <c r="F79">
        <f t="shared" si="19"/>
        <v>1.0837335608861094</v>
      </c>
      <c r="G79">
        <f t="shared" si="20"/>
        <v>159.65088793027942</v>
      </c>
      <c r="H79">
        <f t="shared" si="21"/>
        <v>1.0895015505844075</v>
      </c>
      <c r="I79">
        <f t="shared" si="22"/>
        <v>97.877761818374267</v>
      </c>
      <c r="J79">
        <f t="shared" si="23"/>
        <v>0.66794475528015584</v>
      </c>
      <c r="K79">
        <f t="shared" si="15"/>
        <v>144.27741163919194</v>
      </c>
      <c r="L79">
        <f t="shared" si="24"/>
        <v>0.98458872188578472</v>
      </c>
      <c r="M79">
        <f t="shared" si="25"/>
        <v>152.59004286646166</v>
      </c>
      <c r="N79">
        <f t="shared" si="26"/>
        <v>1.0413164026958144</v>
      </c>
      <c r="P79" t="e">
        <v>#N/A</v>
      </c>
      <c r="Q79" t="s">
        <v>24</v>
      </c>
      <c r="R79">
        <v>64.355615601503587</v>
      </c>
      <c r="S79">
        <v>0.37644035448113278</v>
      </c>
      <c r="T79">
        <v>141.47967575187943</v>
      </c>
      <c r="U79">
        <v>0.66205453922400392</v>
      </c>
      <c r="V79">
        <v>218.60373590225515</v>
      </c>
      <c r="W79">
        <v>0.85246399571925091</v>
      </c>
      <c r="X79">
        <v>295.72779605263094</v>
      </c>
      <c r="Y79">
        <v>0.98847075035871312</v>
      </c>
      <c r="Z79">
        <v>372.85185620300666</v>
      </c>
      <c r="AA79">
        <v>1.0904758163383097</v>
      </c>
      <c r="AB79">
        <v>449.9759163533825</v>
      </c>
      <c r="AC79">
        <v>1.1698130898779964</v>
      </c>
      <c r="AD79">
        <v>681.34809680450985</v>
      </c>
      <c r="AE79">
        <v>1.328487636957369</v>
      </c>
      <c r="AF79">
        <v>989.84433740601276</v>
      </c>
      <c r="AG79">
        <v>1.4474935472668982</v>
      </c>
    </row>
    <row r="80" spans="1:33">
      <c r="A80">
        <v>29</v>
      </c>
      <c r="B80">
        <f t="shared" si="14"/>
        <v>141.48275862068965</v>
      </c>
      <c r="C80">
        <f t="shared" si="16"/>
        <v>123.22457090681621</v>
      </c>
      <c r="D80">
        <f t="shared" si="17"/>
        <v>0.87095114703818433</v>
      </c>
      <c r="E80">
        <f t="shared" si="18"/>
        <v>152.86938299760652</v>
      </c>
      <c r="F80">
        <f t="shared" si="19"/>
        <v>1.080480649995269</v>
      </c>
      <c r="G80">
        <f t="shared" si="20"/>
        <v>153.66888255536855</v>
      </c>
      <c r="H80">
        <f t="shared" si="21"/>
        <v>1.0861315120901018</v>
      </c>
      <c r="I80">
        <f t="shared" si="22"/>
        <v>95.826083646273503</v>
      </c>
      <c r="J80">
        <f t="shared" si="23"/>
        <v>0.67729866579135556</v>
      </c>
      <c r="K80">
        <f t="shared" si="15"/>
        <v>139.22509995420771</v>
      </c>
      <c r="L80">
        <f t="shared" si="24"/>
        <v>0.98404287074628893</v>
      </c>
      <c r="M80">
        <f t="shared" si="25"/>
        <v>147.00334444039507</v>
      </c>
      <c r="N80">
        <f t="shared" si="26"/>
        <v>1.0390194951916785</v>
      </c>
      <c r="P80" t="e">
        <v>#N/A</v>
      </c>
      <c r="Q80" t="s">
        <v>24</v>
      </c>
      <c r="R80">
        <v>63.041456156553011</v>
      </c>
      <c r="S80">
        <v>0.37643569969182317</v>
      </c>
      <c r="T80">
        <v>137.37116630148046</v>
      </c>
      <c r="U80">
        <v>0.65622102352157441</v>
      </c>
      <c r="V80">
        <v>211.70087644640779</v>
      </c>
      <c r="W80">
        <v>0.84274457274140813</v>
      </c>
      <c r="X80">
        <v>286.03058659133518</v>
      </c>
      <c r="Y80">
        <v>0.9759756793270038</v>
      </c>
      <c r="Z80">
        <v>360.36029673626257</v>
      </c>
      <c r="AA80">
        <v>1.0758990092662006</v>
      </c>
      <c r="AB80">
        <v>434.69000688118996</v>
      </c>
      <c r="AC80">
        <v>1.1536171547744649</v>
      </c>
      <c r="AD80">
        <v>657.67913731597218</v>
      </c>
      <c r="AE80">
        <v>1.3090534457909933</v>
      </c>
      <c r="AF80">
        <v>954.99797789568174</v>
      </c>
      <c r="AG80">
        <v>1.4256306640533896</v>
      </c>
    </row>
    <row r="81" spans="1:33">
      <c r="A81">
        <v>30</v>
      </c>
      <c r="B81">
        <f t="shared" si="14"/>
        <v>136.76666666666668</v>
      </c>
      <c r="C81">
        <f t="shared" si="16"/>
        <v>119.574772207108</v>
      </c>
      <c r="D81">
        <f t="shared" si="17"/>
        <v>0.87429762764154029</v>
      </c>
      <c r="E81">
        <f t="shared" si="18"/>
        <v>147.36204177842802</v>
      </c>
      <c r="F81">
        <f t="shared" si="19"/>
        <v>1.07747044926952</v>
      </c>
      <c r="G81">
        <f t="shared" si="20"/>
        <v>148.11912052117265</v>
      </c>
      <c r="H81">
        <f t="shared" si="21"/>
        <v>1.0830059994236361</v>
      </c>
      <c r="I81">
        <f t="shared" si="22"/>
        <v>93.848647366788882</v>
      </c>
      <c r="J81">
        <f t="shared" si="23"/>
        <v>0.68619532561629693</v>
      </c>
      <c r="K81">
        <f t="shared" si="15"/>
        <v>134.52566096423018</v>
      </c>
      <c r="L81">
        <f t="shared" si="24"/>
        <v>0.98361438677233859</v>
      </c>
      <c r="M81">
        <f t="shared" si="25"/>
        <v>141.81887483497297</v>
      </c>
      <c r="N81">
        <f t="shared" si="26"/>
        <v>1.0369403473188372</v>
      </c>
      <c r="P81" t="e">
        <v>#N/A</v>
      </c>
      <c r="Q81" t="s">
        <v>24</v>
      </c>
      <c r="R81">
        <v>61.923076923076849</v>
      </c>
      <c r="S81">
        <v>0.37730366148596672</v>
      </c>
      <c r="T81">
        <v>133.65384615384613</v>
      </c>
      <c r="U81">
        <v>0.65149327883912322</v>
      </c>
      <c r="V81">
        <v>205.3846153846153</v>
      </c>
      <c r="W81">
        <v>0.83428635707456056</v>
      </c>
      <c r="X81">
        <v>277.11538461538453</v>
      </c>
      <c r="Y81">
        <v>0.96485284152844453</v>
      </c>
      <c r="Z81">
        <v>348.8461538461537</v>
      </c>
      <c r="AA81">
        <v>1.0627777048688574</v>
      </c>
      <c r="AB81">
        <v>420.57692307692298</v>
      </c>
      <c r="AC81">
        <v>1.1389414874669563</v>
      </c>
      <c r="AD81">
        <v>635.7692307692306</v>
      </c>
      <c r="AE81">
        <v>1.2912690526631543</v>
      </c>
      <c r="AF81">
        <v>922.69230769230739</v>
      </c>
      <c r="AG81">
        <v>1.4055147265603027</v>
      </c>
    </row>
    <row r="82" spans="1:33">
      <c r="A82">
        <v>31</v>
      </c>
      <c r="B82">
        <f t="shared" si="14"/>
        <v>132.35483870967741</v>
      </c>
      <c r="C82">
        <f t="shared" si="16"/>
        <v>116.14102251170121</v>
      </c>
      <c r="D82">
        <f t="shared" si="17"/>
        <v>0.87749736725877103</v>
      </c>
      <c r="E82">
        <f t="shared" si="18"/>
        <v>142.23867751261807</v>
      </c>
      <c r="F82">
        <f t="shared" si="19"/>
        <v>1.0746768225423253</v>
      </c>
      <c r="G82">
        <f t="shared" si="20"/>
        <v>142.9563733056911</v>
      </c>
      <c r="H82">
        <f t="shared" si="21"/>
        <v>1.0800993352367596</v>
      </c>
      <c r="I82">
        <f t="shared" si="22"/>
        <v>91.941604945828473</v>
      </c>
      <c r="J82">
        <f t="shared" si="23"/>
        <v>0.69465994475278647</v>
      </c>
      <c r="K82">
        <f t="shared" si="15"/>
        <v>130.14227787920515</v>
      </c>
      <c r="L82">
        <f t="shared" si="24"/>
        <v>0.98328311339394592</v>
      </c>
      <c r="M82">
        <f t="shared" si="25"/>
        <v>136.9940027249516</v>
      </c>
      <c r="N82">
        <f t="shared" si="26"/>
        <v>1.0350509589260297</v>
      </c>
      <c r="P82" t="e">
        <v>#N/A</v>
      </c>
      <c r="Q82" t="s">
        <v>24</v>
      </c>
      <c r="R82">
        <v>60.966753951182966</v>
      </c>
      <c r="S82">
        <v>0.37890622124181467</v>
      </c>
      <c r="T82">
        <v>130.27418638361547</v>
      </c>
      <c r="U82">
        <v>0.64771957158804661</v>
      </c>
      <c r="V82">
        <v>199.58161881604781</v>
      </c>
      <c r="W82">
        <v>0.82692847181886742</v>
      </c>
      <c r="X82">
        <v>268.88905124848031</v>
      </c>
      <c r="Y82">
        <v>0.954934829126597</v>
      </c>
      <c r="Z82">
        <v>338.19648368091265</v>
      </c>
      <c r="AA82">
        <v>1.0509395971073936</v>
      </c>
      <c r="AB82">
        <v>407.50391611334516</v>
      </c>
      <c r="AC82">
        <v>1.1256099722035693</v>
      </c>
      <c r="AD82">
        <v>615.42621341064228</v>
      </c>
      <c r="AE82">
        <v>1.27495072239592</v>
      </c>
      <c r="AF82">
        <v>892.65594314037207</v>
      </c>
      <c r="AG82">
        <v>1.3869562850401833</v>
      </c>
    </row>
    <row r="83" spans="1:33">
      <c r="A83">
        <v>32</v>
      </c>
      <c r="B83">
        <f t="shared" si="14"/>
        <v>128.21875</v>
      </c>
      <c r="C83">
        <f t="shared" si="16"/>
        <v>112.90390174224666</v>
      </c>
      <c r="D83">
        <f t="shared" si="17"/>
        <v>0.88055687442161668</v>
      </c>
      <c r="E83">
        <f t="shared" si="18"/>
        <v>137.4604049505794</v>
      </c>
      <c r="F83">
        <f t="shared" si="19"/>
        <v>1.0720772504066636</v>
      </c>
      <c r="G83">
        <f t="shared" si="20"/>
        <v>138.14151125601165</v>
      </c>
      <c r="H83">
        <f t="shared" si="21"/>
        <v>1.0773893151821528</v>
      </c>
      <c r="I83">
        <f t="shared" si="22"/>
        <v>90.101544127408573</v>
      </c>
      <c r="J83">
        <f t="shared" si="23"/>
        <v>0.70271738047211174</v>
      </c>
      <c r="K83">
        <f t="shared" si="15"/>
        <v>126.04321676587301</v>
      </c>
      <c r="L83">
        <f t="shared" si="24"/>
        <v>0.98303264355543174</v>
      </c>
      <c r="M83">
        <f t="shared" si="25"/>
        <v>132.49199698513706</v>
      </c>
      <c r="N83">
        <f t="shared" si="26"/>
        <v>1.0333277854068696</v>
      </c>
      <c r="P83" t="e">
        <v>#N/A</v>
      </c>
      <c r="Q83" t="s">
        <v>24</v>
      </c>
      <c r="R83">
        <v>60.144786711528724</v>
      </c>
      <c r="S83">
        <v>0.38112709103089132</v>
      </c>
      <c r="T83">
        <v>127.18727037165948</v>
      </c>
      <c r="U83">
        <v>0.64477095387046479</v>
      </c>
      <c r="V83">
        <v>194.22975403179012</v>
      </c>
      <c r="W83">
        <v>0.82053352909684685</v>
      </c>
      <c r="X83">
        <v>261.27223769192085</v>
      </c>
      <c r="Y83">
        <v>0.94607822568711974</v>
      </c>
      <c r="Z83">
        <v>328.31472135205149</v>
      </c>
      <c r="AA83">
        <v>1.0402367481298245</v>
      </c>
      <c r="AB83">
        <v>395.35720501218225</v>
      </c>
      <c r="AC83">
        <v>1.1134711544741505</v>
      </c>
      <c r="AD83">
        <v>596.48465599257429</v>
      </c>
      <c r="AE83">
        <v>1.2599399671628024</v>
      </c>
      <c r="AF83">
        <v>864.65459063309709</v>
      </c>
      <c r="AG83">
        <v>1.3697915766792912</v>
      </c>
    </row>
    <row r="84" spans="1:33">
      <c r="A84">
        <v>33</v>
      </c>
      <c r="B84">
        <f t="shared" si="14"/>
        <v>124.33333333333333</v>
      </c>
      <c r="C84">
        <f t="shared" si="16"/>
        <v>109.84636735356602</v>
      </c>
      <c r="D84">
        <f t="shared" si="17"/>
        <v>0.88348284734771609</v>
      </c>
      <c r="E84">
        <f t="shared" si="18"/>
        <v>132.99342680717405</v>
      </c>
      <c r="F84">
        <f t="shared" si="19"/>
        <v>1.0696522263311585</v>
      </c>
      <c r="G84">
        <f t="shared" si="20"/>
        <v>133.64050890887324</v>
      </c>
      <c r="H84">
        <f t="shared" si="21"/>
        <v>1.0748566400177473</v>
      </c>
      <c r="I84">
        <f t="shared" si="22"/>
        <v>88.325367400064096</v>
      </c>
      <c r="J84">
        <f t="shared" si="23"/>
        <v>0.71039169490668175</v>
      </c>
      <c r="K84">
        <f t="shared" si="15"/>
        <v>122.20095996685008</v>
      </c>
      <c r="L84">
        <f t="shared" si="24"/>
        <v>0.98284954396930357</v>
      </c>
      <c r="M84">
        <f t="shared" si="25"/>
        <v>128.28102898417598</v>
      </c>
      <c r="N84">
        <f t="shared" si="26"/>
        <v>1.0317509033579837</v>
      </c>
      <c r="P84" t="e">
        <v>#N/A</v>
      </c>
      <c r="Q84" t="s">
        <v>24</v>
      </c>
      <c r="R84">
        <v>59.434345300593435</v>
      </c>
      <c r="S84">
        <v>0.38386793820758619</v>
      </c>
      <c r="T84">
        <v>124.35523137654283</v>
      </c>
      <c r="U84">
        <v>0.6425373885407526</v>
      </c>
      <c r="V84">
        <v>189.27611745249217</v>
      </c>
      <c r="W84">
        <v>0.81498368876286342</v>
      </c>
      <c r="X84">
        <v>254.19700352844157</v>
      </c>
      <c r="Y84">
        <v>0.93815961749294274</v>
      </c>
      <c r="Z84">
        <v>319.11788960439083</v>
      </c>
      <c r="AA84">
        <v>1.0305415640405018</v>
      </c>
      <c r="AB84">
        <v>384.03877568034022</v>
      </c>
      <c r="AC84">
        <v>1.102394189133048</v>
      </c>
      <c r="AD84">
        <v>578.8014339081883</v>
      </c>
      <c r="AE84">
        <v>1.2460994393181406</v>
      </c>
      <c r="AF84">
        <v>838.48497821198566</v>
      </c>
      <c r="AG84">
        <v>1.3538783769569596</v>
      </c>
    </row>
    <row r="85" spans="1:33">
      <c r="A85">
        <v>34</v>
      </c>
      <c r="B85">
        <f t="shared" si="14"/>
        <v>120.67647058823529</v>
      </c>
      <c r="C85">
        <f t="shared" si="16"/>
        <v>106.95338205324275</v>
      </c>
      <c r="D85">
        <f t="shared" si="17"/>
        <v>0.88628198630520438</v>
      </c>
      <c r="E85">
        <f t="shared" si="18"/>
        <v>128.80822677056858</v>
      </c>
      <c r="F85">
        <f t="shared" si="19"/>
        <v>1.0673847697293035</v>
      </c>
      <c r="G85">
        <f t="shared" si="20"/>
        <v>129.42363886284647</v>
      </c>
      <c r="H85">
        <f t="shared" si="21"/>
        <v>1.0724844556024324</v>
      </c>
      <c r="I85">
        <f t="shared" si="22"/>
        <v>86.610214029285117</v>
      </c>
      <c r="J85">
        <f t="shared" si="23"/>
        <v>0.71770589251662054</v>
      </c>
      <c r="K85">
        <f t="shared" si="15"/>
        <v>118.59151387575854</v>
      </c>
      <c r="L85">
        <f t="shared" si="24"/>
        <v>0.98272275695242273</v>
      </c>
      <c r="M85">
        <f t="shared" si="25"/>
        <v>124.33337243172443</v>
      </c>
      <c r="N85">
        <f t="shared" si="26"/>
        <v>1.0303033542965223</v>
      </c>
      <c r="P85" t="e">
        <v>#N/A</v>
      </c>
      <c r="Q85" t="s">
        <v>24</v>
      </c>
      <c r="R85">
        <v>58.816556843141655</v>
      </c>
      <c r="S85">
        <v>0.38704534115642819</v>
      </c>
      <c r="T85">
        <v>121.7460046959024</v>
      </c>
      <c r="U85">
        <v>0.6409246164834248</v>
      </c>
      <c r="V85">
        <v>184.67545254866309</v>
      </c>
      <c r="W85">
        <v>0.81017746670142243</v>
      </c>
      <c r="X85">
        <v>247.60490040142383</v>
      </c>
      <c r="Y85">
        <v>0.93107235971427793</v>
      </c>
      <c r="Z85">
        <v>310.53434825418452</v>
      </c>
      <c r="AA85">
        <v>1.0217435294739194</v>
      </c>
      <c r="AB85">
        <v>373.46379610694527</v>
      </c>
      <c r="AC85">
        <v>1.0922655503980851</v>
      </c>
      <c r="AD85">
        <v>562.25213966522733</v>
      </c>
      <c r="AE85">
        <v>1.2333095922464166</v>
      </c>
      <c r="AF85">
        <v>813.96993107627031</v>
      </c>
      <c r="AG85">
        <v>1.3390926236326652</v>
      </c>
    </row>
    <row r="86" spans="1:33">
      <c r="A86">
        <v>35</v>
      </c>
      <c r="B86">
        <f t="shared" si="14"/>
        <v>117.22857142857143</v>
      </c>
      <c r="C86">
        <f t="shared" si="16"/>
        <v>104.21161266328853</v>
      </c>
      <c r="D86">
        <f t="shared" si="17"/>
        <v>0.88896086844140842</v>
      </c>
      <c r="E86">
        <f t="shared" si="18"/>
        <v>124.87891156462584</v>
      </c>
      <c r="F86">
        <f t="shared" si="19"/>
        <v>1.0652600304074833</v>
      </c>
      <c r="G86">
        <f t="shared" si="20"/>
        <v>125.46481377472838</v>
      </c>
      <c r="H86">
        <f t="shared" si="21"/>
        <v>1.070257977605531</v>
      </c>
      <c r="I86">
        <f t="shared" si="22"/>
        <v>84.95340956161786</v>
      </c>
      <c r="J86">
        <f t="shared" si="23"/>
        <v>0.72468177788365229</v>
      </c>
      <c r="K86">
        <f t="shared" si="15"/>
        <v>115.19385097789117</v>
      </c>
      <c r="L86">
        <f t="shared" si="24"/>
        <v>0.98264313532200609</v>
      </c>
      <c r="M86">
        <f t="shared" si="25"/>
        <v>120.62475630329325</v>
      </c>
      <c r="N86">
        <f t="shared" si="26"/>
        <v>1.0289706240836616</v>
      </c>
      <c r="P86" t="e">
        <v>#N/A</v>
      </c>
      <c r="Q86" t="s">
        <v>24</v>
      </c>
      <c r="R86">
        <v>58.27577725304991</v>
      </c>
      <c r="S86">
        <v>0.390588319390415</v>
      </c>
      <c r="T86">
        <v>119.33232487209756</v>
      </c>
      <c r="U86">
        <v>0.63985160789328455</v>
      </c>
      <c r="V86">
        <v>180.38887249114515</v>
      </c>
      <c r="W86">
        <v>0.80602713356186395</v>
      </c>
      <c r="X86">
        <v>241.44542011019274</v>
      </c>
      <c r="Y86">
        <v>0.92472393761084937</v>
      </c>
      <c r="Z86">
        <v>302.50196772924033</v>
      </c>
      <c r="AA86">
        <v>1.0137465406475883</v>
      </c>
      <c r="AB86">
        <v>363.55851534828793</v>
      </c>
      <c r="AC86">
        <v>1.0829863430094964</v>
      </c>
      <c r="AD86">
        <v>546.72815820543087</v>
      </c>
      <c r="AE86">
        <v>1.221465947733313</v>
      </c>
      <c r="AF86">
        <v>790.95434868162124</v>
      </c>
      <c r="AG86">
        <v>1.3253256512761751</v>
      </c>
    </row>
    <row r="87" spans="1:33">
      <c r="A87">
        <v>36</v>
      </c>
      <c r="B87">
        <f t="shared" si="14"/>
        <v>113.97222222222223</v>
      </c>
      <c r="C87">
        <f t="shared" si="16"/>
        <v>101.6091841657815</v>
      </c>
      <c r="D87">
        <f t="shared" si="17"/>
        <v>0.89152586643142429</v>
      </c>
      <c r="E87">
        <f t="shared" si="18"/>
        <v>121.18267087323274</v>
      </c>
      <c r="F87">
        <f t="shared" si="19"/>
        <v>1.0632649650100849</v>
      </c>
      <c r="G87">
        <f t="shared" si="20"/>
        <v>121.74104566579662</v>
      </c>
      <c r="H87">
        <f t="shared" si="21"/>
        <v>1.0681641832728925</v>
      </c>
      <c r="I87">
        <f t="shared" si="22"/>
        <v>83.35243286803248</v>
      </c>
      <c r="J87">
        <f t="shared" si="23"/>
        <v>0.73133989355329498</v>
      </c>
      <c r="K87">
        <f t="shared" si="15"/>
        <v>111.98945635421046</v>
      </c>
      <c r="L87">
        <f t="shared" si="24"/>
        <v>0.98260307793116652</v>
      </c>
      <c r="M87">
        <f t="shared" si="25"/>
        <v>117.13383750947374</v>
      </c>
      <c r="N87">
        <f t="shared" si="26"/>
        <v>1.0277402267465401</v>
      </c>
      <c r="P87" t="e">
        <v>#N/A</v>
      </c>
      <c r="Q87" t="s">
        <v>24</v>
      </c>
      <c r="R87">
        <v>57.799007608823842</v>
      </c>
      <c r="S87">
        <v>0.39443631807142765</v>
      </c>
      <c r="T87">
        <v>117.09091512327475</v>
      </c>
      <c r="U87">
        <v>0.6392484764224603</v>
      </c>
      <c r="V87">
        <v>176.38282263772558</v>
      </c>
      <c r="W87">
        <v>0.80245658198981507</v>
      </c>
      <c r="X87">
        <v>235.67473015217647</v>
      </c>
      <c r="Y87">
        <v>0.91903380025221137</v>
      </c>
      <c r="Z87">
        <v>294.96663766662732</v>
      </c>
      <c r="AA87">
        <v>1.0064667139490087</v>
      </c>
      <c r="AB87">
        <v>354.25854518107815</v>
      </c>
      <c r="AC87">
        <v>1.0744700912687397</v>
      </c>
      <c r="AD87">
        <v>532.13426772443074</v>
      </c>
      <c r="AE87">
        <v>1.2104768459082023</v>
      </c>
      <c r="AF87">
        <v>769.30189778223416</v>
      </c>
      <c r="AG87">
        <v>1.3124819118877991</v>
      </c>
    </row>
    <row r="88" spans="1:33">
      <c r="A88">
        <v>37</v>
      </c>
      <c r="B88">
        <f t="shared" si="14"/>
        <v>110.89189189189189</v>
      </c>
      <c r="C88">
        <f t="shared" si="16"/>
        <v>99.135477043173935</v>
      </c>
      <c r="D88">
        <f t="shared" si="17"/>
        <v>0.89398309787897534</v>
      </c>
      <c r="E88">
        <f t="shared" si="18"/>
        <v>117.69933118435375</v>
      </c>
      <c r="F88">
        <f t="shared" si="19"/>
        <v>1.0613880706363854</v>
      </c>
      <c r="G88">
        <f t="shared" si="20"/>
        <v>118.23199883902602</v>
      </c>
      <c r="H88">
        <f t="shared" si="21"/>
        <v>1.0661915566765692</v>
      </c>
      <c r="I88">
        <f t="shared" si="22"/>
        <v>81.804894372065547</v>
      </c>
      <c r="J88">
        <f t="shared" si="23"/>
        <v>0.73769951054507077</v>
      </c>
      <c r="K88">
        <f t="shared" si="15"/>
        <v>108.96195624025532</v>
      </c>
      <c r="L88">
        <f t="shared" si="24"/>
        <v>0.98259624199109119</v>
      </c>
      <c r="M88">
        <f t="shared" si="25"/>
        <v>113.84176806244385</v>
      </c>
      <c r="N88">
        <f t="shared" si="26"/>
        <v>1.0266013693176754</v>
      </c>
      <c r="P88" t="e">
        <v>#N/A</v>
      </c>
      <c r="Q88" t="s">
        <v>24</v>
      </c>
      <c r="R88">
        <v>57.375424071710853</v>
      </c>
      <c r="S88">
        <v>0.3985375544830026</v>
      </c>
      <c r="T88">
        <v>115.00182856609291</v>
      </c>
      <c r="U88">
        <v>0.63905476268752581</v>
      </c>
      <c r="V88">
        <v>172.62823306047488</v>
      </c>
      <c r="W88">
        <v>0.7993995681572077</v>
      </c>
      <c r="X88">
        <v>230.25463755485691</v>
      </c>
      <c r="Y88">
        <v>0.91393157206412345</v>
      </c>
      <c r="Z88">
        <v>287.88104204923889</v>
      </c>
      <c r="AA88">
        <v>0.99983057499431027</v>
      </c>
      <c r="AB88">
        <v>345.50744654362092</v>
      </c>
      <c r="AC88">
        <v>1.0666409106066779</v>
      </c>
      <c r="AD88">
        <v>518.386660026767</v>
      </c>
      <c r="AE88">
        <v>1.2002615818314128</v>
      </c>
      <c r="AF88">
        <v>748.89227800429489</v>
      </c>
      <c r="AG88">
        <v>1.3004770852499641</v>
      </c>
    </row>
    <row r="89" spans="1:33">
      <c r="A89">
        <v>38</v>
      </c>
      <c r="B89">
        <f t="shared" si="14"/>
        <v>107.97368421052632</v>
      </c>
      <c r="C89">
        <f t="shared" si="16"/>
        <v>96.780958943147198</v>
      </c>
      <c r="D89">
        <f t="shared" si="17"/>
        <v>0.89633839625629874</v>
      </c>
      <c r="E89">
        <f t="shared" si="18"/>
        <v>114.41098501772257</v>
      </c>
      <c r="F89">
        <f t="shared" si="19"/>
        <v>1.05961916419046</v>
      </c>
      <c r="G89">
        <f t="shared" si="20"/>
        <v>114.91961802707574</v>
      </c>
      <c r="H89">
        <f t="shared" si="21"/>
        <v>1.0643298769263656</v>
      </c>
      <c r="I89">
        <f t="shared" si="22"/>
        <v>80.30852138640418</v>
      </c>
      <c r="J89">
        <f t="shared" si="23"/>
        <v>0.74377865285970235</v>
      </c>
      <c r="K89">
        <f t="shared" si="15"/>
        <v>106.09681161134716</v>
      </c>
      <c r="L89">
        <f t="shared" si="24"/>
        <v>0.98261731446044165</v>
      </c>
      <c r="M89">
        <f t="shared" si="25"/>
        <v>110.73183742886883</v>
      </c>
      <c r="N89">
        <f t="shared" si="26"/>
        <v>1.0255446800626409</v>
      </c>
      <c r="P89">
        <v>0.9440849106254916</v>
      </c>
      <c r="Q89">
        <v>8.8970549705546364E-3</v>
      </c>
      <c r="R89">
        <v>56.995997478931486</v>
      </c>
      <c r="S89">
        <v>0.402847654615894</v>
      </c>
      <c r="T89">
        <v>113.04791004723754</v>
      </c>
      <c r="U89">
        <v>0.639218014403098</v>
      </c>
      <c r="V89">
        <v>169.0998226155435</v>
      </c>
      <c r="W89">
        <v>0.79679825426123352</v>
      </c>
      <c r="X89">
        <v>225.15173518384952</v>
      </c>
      <c r="Y89">
        <v>0.90935556844561627</v>
      </c>
      <c r="Z89">
        <v>281.20364775215546</v>
      </c>
      <c r="AA89">
        <v>0.99377355408390311</v>
      </c>
      <c r="AB89">
        <v>337.25556032046154</v>
      </c>
      <c r="AC89">
        <v>1.0594319873581264</v>
      </c>
      <c r="AD89">
        <v>505.41129802537955</v>
      </c>
      <c r="AE89">
        <v>1.1907488539065729</v>
      </c>
      <c r="AF89">
        <v>729.61894829860353</v>
      </c>
      <c r="AG89">
        <v>1.2892365038179079</v>
      </c>
    </row>
    <row r="90" spans="1:33">
      <c r="A90">
        <v>39</v>
      </c>
      <c r="B90">
        <f t="shared" si="14"/>
        <v>105.2051282051282</v>
      </c>
      <c r="C90">
        <f t="shared" si="16"/>
        <v>94.537043820527401</v>
      </c>
      <c r="D90">
        <f t="shared" si="17"/>
        <v>0.89859729685609768</v>
      </c>
      <c r="E90">
        <f t="shared" si="18"/>
        <v>111.30168106968411</v>
      </c>
      <c r="F90">
        <f t="shared" si="19"/>
        <v>1.057949198566337</v>
      </c>
      <c r="G90">
        <f t="shared" si="20"/>
        <v>111.78781740320201</v>
      </c>
      <c r="H90">
        <f t="shared" si="21"/>
        <v>1.0625700411223198</v>
      </c>
      <c r="I90">
        <f t="shared" si="22"/>
        <v>78.861147941132828</v>
      </c>
      <c r="J90">
        <f t="shared" si="23"/>
        <v>0.74959414323767493</v>
      </c>
      <c r="K90">
        <f t="shared" si="15"/>
        <v>103.38106372535653</v>
      </c>
      <c r="L90">
        <f t="shared" si="24"/>
        <v>0.98266182921981593</v>
      </c>
      <c r="M90">
        <f t="shared" si="25"/>
        <v>107.78917516318046</v>
      </c>
      <c r="N90">
        <f t="shared" si="26"/>
        <v>1.0245619866838991</v>
      </c>
      <c r="P90">
        <v>2.0920139419462203</v>
      </c>
      <c r="Q90">
        <v>2.0055052819047365E-2</v>
      </c>
      <c r="R90">
        <v>56.653184154712164</v>
      </c>
      <c r="S90">
        <v>0.40732852365683869</v>
      </c>
      <c r="T90">
        <v>111.21435436747811</v>
      </c>
      <c r="U90">
        <v>0.6396926061595134</v>
      </c>
      <c r="V90">
        <v>165.77552458024405</v>
      </c>
      <c r="W90">
        <v>0.79460199449462998</v>
      </c>
      <c r="X90">
        <v>220.33669479301</v>
      </c>
      <c r="Y90">
        <v>0.90525155759114173</v>
      </c>
      <c r="Z90">
        <v>274.89786500577594</v>
      </c>
      <c r="AA90">
        <v>0.98823872991352568</v>
      </c>
      <c r="AB90">
        <v>329.45903521854189</v>
      </c>
      <c r="AC90">
        <v>1.052784308386491</v>
      </c>
      <c r="AD90">
        <v>493.14254585683972</v>
      </c>
      <c r="AE90">
        <v>1.1818754653324213</v>
      </c>
      <c r="AF90">
        <v>711.38722670790344</v>
      </c>
      <c r="AG90">
        <v>1.2786938330418691</v>
      </c>
    </row>
    <row r="91" spans="1:33">
      <c r="A91">
        <v>40</v>
      </c>
      <c r="B91">
        <f t="shared" si="14"/>
        <v>102.575</v>
      </c>
      <c r="C91">
        <f t="shared" si="16"/>
        <v>92.39597327176044</v>
      </c>
      <c r="D91">
        <f t="shared" si="17"/>
        <v>0.90076503311489575</v>
      </c>
      <c r="E91">
        <f t="shared" si="18"/>
        <v>108.35716389930369</v>
      </c>
      <c r="F91">
        <f t="shared" si="19"/>
        <v>1.0563701086941621</v>
      </c>
      <c r="G91">
        <f t="shared" si="20"/>
        <v>108.82221914031356</v>
      </c>
      <c r="H91">
        <f t="shared" si="21"/>
        <v>1.0609039155770272</v>
      </c>
      <c r="I91">
        <f t="shared" si="22"/>
        <v>77.460707426376445</v>
      </c>
      <c r="J91">
        <f t="shared" si="23"/>
        <v>0.75516166148063801</v>
      </c>
      <c r="K91">
        <f t="shared" si="15"/>
        <v>100.80312150055991</v>
      </c>
      <c r="L91">
        <f t="shared" si="24"/>
        <v>0.98272601999083509</v>
      </c>
      <c r="M91">
        <f t="shared" si="25"/>
        <v>105.00050221668052</v>
      </c>
      <c r="N91">
        <f t="shared" si="26"/>
        <v>1.0236461342108751</v>
      </c>
      <c r="P91">
        <v>3.1930051813471323</v>
      </c>
      <c r="Q91">
        <v>3.1128493115740997E-2</v>
      </c>
      <c r="R91">
        <v>56.3406735751295</v>
      </c>
      <c r="S91">
        <v>0.4119474061062357</v>
      </c>
      <c r="T91">
        <v>109.48834196891187</v>
      </c>
      <c r="U91">
        <v>0.64043875390053251</v>
      </c>
      <c r="V91">
        <v>162.63601036269426</v>
      </c>
      <c r="W91">
        <v>0.79276631909673057</v>
      </c>
      <c r="X91">
        <v>215.78367875647666</v>
      </c>
      <c r="Y91">
        <v>0.90157172280830056</v>
      </c>
      <c r="Z91">
        <v>268.931347150259</v>
      </c>
      <c r="AA91">
        <v>0.98317577559197789</v>
      </c>
      <c r="AB91">
        <v>322.0790155440414</v>
      </c>
      <c r="AC91">
        <v>1.0466455944237272</v>
      </c>
      <c r="AD91">
        <v>481.52202072538853</v>
      </c>
      <c r="AE91">
        <v>1.1735852320872253</v>
      </c>
      <c r="AF91">
        <v>694.112694300518</v>
      </c>
      <c r="AG91">
        <v>1.2687899603348491</v>
      </c>
    </row>
    <row r="92" spans="1:33">
      <c r="A92">
        <v>45</v>
      </c>
      <c r="B92">
        <f t="shared" si="14"/>
        <v>91.177777777777777</v>
      </c>
      <c r="C92">
        <f t="shared" si="16"/>
        <v>83.008162758060465</v>
      </c>
      <c r="D92">
        <f t="shared" si="17"/>
        <v>0.91039905535284449</v>
      </c>
      <c r="E92">
        <f t="shared" si="18"/>
        <v>95.70106078366193</v>
      </c>
      <c r="F92">
        <f t="shared" si="19"/>
        <v>1.0496094894625365</v>
      </c>
      <c r="G92">
        <f t="shared" si="20"/>
        <v>96.078379510169327</v>
      </c>
      <c r="H92">
        <f t="shared" si="21"/>
        <v>1.0537477645521862</v>
      </c>
      <c r="I92">
        <f t="shared" si="22"/>
        <v>71.096490996975376</v>
      </c>
      <c r="J92">
        <f t="shared" si="23"/>
        <v>0.77975678646451185</v>
      </c>
      <c r="K92">
        <f t="shared" si="15"/>
        <v>89.650185549006764</v>
      </c>
      <c r="L92">
        <f t="shared" si="24"/>
        <v>0.98324600285286479</v>
      </c>
      <c r="M92">
        <f t="shared" si="25"/>
        <v>92.989781539469206</v>
      </c>
      <c r="N92">
        <f t="shared" si="26"/>
        <v>1.0198733047224262</v>
      </c>
      <c r="P92">
        <v>8.0221622061777111</v>
      </c>
      <c r="Q92">
        <v>8.4725086262336713E-2</v>
      </c>
      <c r="R92">
        <v>55.074914499755693</v>
      </c>
      <c r="S92">
        <v>0.43625023671510121</v>
      </c>
      <c r="T92">
        <v>102.12766679333367</v>
      </c>
      <c r="U92">
        <v>0.64716532698675977</v>
      </c>
      <c r="V92">
        <v>149.18041908691163</v>
      </c>
      <c r="W92">
        <v>0.78777538716786555</v>
      </c>
      <c r="X92">
        <v>196.23317138048964</v>
      </c>
      <c r="Y92">
        <v>0.88821114444008409</v>
      </c>
      <c r="Z92">
        <v>243.28592367406759</v>
      </c>
      <c r="AA92">
        <v>0.96353796239424783</v>
      </c>
      <c r="AB92">
        <v>290.3386759676456</v>
      </c>
      <c r="AC92">
        <v>1.0221254874697085</v>
      </c>
      <c r="AD92">
        <v>431.49693284837946</v>
      </c>
      <c r="AE92">
        <v>1.13930053762063</v>
      </c>
      <c r="AF92">
        <v>619.70794202269144</v>
      </c>
      <c r="AG92">
        <v>1.2271818252338211</v>
      </c>
    </row>
    <row r="93" spans="1:33">
      <c r="A93">
        <v>50</v>
      </c>
      <c r="B93">
        <f t="shared" si="14"/>
        <v>82.06</v>
      </c>
      <c r="C93">
        <f t="shared" si="16"/>
        <v>75.362282965230705</v>
      </c>
      <c r="D93">
        <f t="shared" si="17"/>
        <v>0.91838024573763954</v>
      </c>
      <c r="E93">
        <f t="shared" si="18"/>
        <v>85.69489142374313</v>
      </c>
      <c r="F93">
        <f t="shared" si="19"/>
        <v>1.0442955328265064</v>
      </c>
      <c r="G93">
        <f t="shared" si="20"/>
        <v>86.006787066974596</v>
      </c>
      <c r="H93">
        <f t="shared" si="21"/>
        <v>1.0480963571408066</v>
      </c>
      <c r="I93">
        <f t="shared" si="22"/>
        <v>65.644897664773239</v>
      </c>
      <c r="J93">
        <f t="shared" si="23"/>
        <v>0.7999621943062788</v>
      </c>
      <c r="K93">
        <f t="shared" si="15"/>
        <v>80.741907261592303</v>
      </c>
      <c r="L93">
        <f t="shared" si="24"/>
        <v>0.98393745139644528</v>
      </c>
      <c r="M93">
        <f t="shared" si="25"/>
        <v>83.461479713603808</v>
      </c>
      <c r="N93">
        <f t="shared" si="26"/>
        <v>1.0170787193956106</v>
      </c>
      <c r="P93">
        <v>11.83988410178884</v>
      </c>
      <c r="Q93">
        <v>0.13466437356815644</v>
      </c>
      <c r="R93">
        <v>54.051818258167444</v>
      </c>
      <c r="S93">
        <v>0.46108058470286639</v>
      </c>
      <c r="T93">
        <v>96.263752414546062</v>
      </c>
      <c r="U93">
        <v>0.6569303113836924</v>
      </c>
      <c r="V93">
        <v>138.47568657092461</v>
      </c>
      <c r="W93">
        <v>0.78749679583757604</v>
      </c>
      <c r="X93">
        <v>180.68762072730323</v>
      </c>
      <c r="Y93">
        <v>0.88075857044749317</v>
      </c>
      <c r="Z93">
        <v>222.89955488368184</v>
      </c>
      <c r="AA93">
        <v>0.95070490140493125</v>
      </c>
      <c r="AB93">
        <v>265.11148904006046</v>
      </c>
      <c r="AC93">
        <v>1.0051076032607162</v>
      </c>
      <c r="AD93">
        <v>391.7472915091962</v>
      </c>
      <c r="AE93">
        <v>1.113913006972286</v>
      </c>
      <c r="AF93">
        <v>560.59502813471056</v>
      </c>
      <c r="AG93">
        <v>1.1955170597559635</v>
      </c>
    </row>
    <row r="94" spans="1:33">
      <c r="A94">
        <v>55</v>
      </c>
      <c r="B94">
        <f t="shared" si="14"/>
        <v>74.599999999999994</v>
      </c>
      <c r="C94">
        <f t="shared" si="16"/>
        <v>69.011395607600107</v>
      </c>
      <c r="D94">
        <f t="shared" si="17"/>
        <v>0.92508573200536348</v>
      </c>
      <c r="E94">
        <f t="shared" si="18"/>
        <v>77.584676163798676</v>
      </c>
      <c r="F94">
        <f t="shared" si="19"/>
        <v>1.0400090638578912</v>
      </c>
      <c r="G94">
        <f t="shared" si="20"/>
        <v>77.846611507436137</v>
      </c>
      <c r="H94">
        <f t="shared" si="21"/>
        <v>1.0435202614937822</v>
      </c>
      <c r="I94">
        <f t="shared" si="22"/>
        <v>60.935433256476927</v>
      </c>
      <c r="J94">
        <f t="shared" si="23"/>
        <v>0.81682886402784094</v>
      </c>
      <c r="K94">
        <f t="shared" si="15"/>
        <v>73.45709388116903</v>
      </c>
      <c r="L94">
        <f t="shared" si="24"/>
        <v>0.9846795426430166</v>
      </c>
      <c r="M94">
        <f t="shared" si="25"/>
        <v>75.71421684953954</v>
      </c>
      <c r="N94">
        <f t="shared" si="26"/>
        <v>1.0149358827016024</v>
      </c>
      <c r="P94">
        <v>14.822761194029837</v>
      </c>
      <c r="Q94">
        <v>0.1806332097737002</v>
      </c>
      <c r="R94">
        <v>53.097014925373117</v>
      </c>
      <c r="S94">
        <v>0.48528834016609601</v>
      </c>
      <c r="T94">
        <v>91.37126865671641</v>
      </c>
      <c r="U94">
        <v>0.66808141840153357</v>
      </c>
      <c r="V94">
        <v>129.64552238805967</v>
      </c>
      <c r="W94">
        <v>0.7899434705584919</v>
      </c>
      <c r="X94">
        <v>167.91977611940297</v>
      </c>
      <c r="Y94">
        <v>0.87698779352774781</v>
      </c>
      <c r="Z94">
        <v>206.19402985074623</v>
      </c>
      <c r="AA94">
        <v>0.94227103575468973</v>
      </c>
      <c r="AB94">
        <v>244.4682835820895</v>
      </c>
      <c r="AC94">
        <v>0.99304689082008901</v>
      </c>
      <c r="AD94">
        <v>359.29104477611935</v>
      </c>
      <c r="AE94">
        <v>1.0945986009508877</v>
      </c>
      <c r="AF94">
        <v>512.38805970149247</v>
      </c>
      <c r="AG94">
        <v>1.1707623835489867</v>
      </c>
    </row>
    <row r="95" spans="1:33">
      <c r="A95">
        <v>60</v>
      </c>
      <c r="B95">
        <f t="shared" si="14"/>
        <v>68.38333333333334</v>
      </c>
      <c r="C95">
        <f t="shared" si="16"/>
        <v>63.650602109376557</v>
      </c>
      <c r="D95">
        <f t="shared" si="17"/>
        <v>0.93079115928895761</v>
      </c>
      <c r="E95">
        <f t="shared" si="18"/>
        <v>70.877855288144787</v>
      </c>
      <c r="F95">
        <f t="shared" si="19"/>
        <v>1.0364785077476693</v>
      </c>
      <c r="G95">
        <f t="shared" si="20"/>
        <v>71.100835646943139</v>
      </c>
      <c r="H95">
        <f t="shared" si="21"/>
        <v>1.0397392490413326</v>
      </c>
      <c r="I95">
        <f t="shared" si="22"/>
        <v>56.833850423891633</v>
      </c>
      <c r="J95">
        <f t="shared" si="23"/>
        <v>0.8311067573564459</v>
      </c>
      <c r="K95">
        <f t="shared" si="15"/>
        <v>67.386037329504674</v>
      </c>
      <c r="L95">
        <f t="shared" si="24"/>
        <v>0.98541609548386055</v>
      </c>
      <c r="M95">
        <f t="shared" si="25"/>
        <v>69.289183058972682</v>
      </c>
      <c r="N95">
        <f t="shared" si="26"/>
        <v>1.0132466447814674</v>
      </c>
      <c r="P95">
        <v>17.134972269624555</v>
      </c>
      <c r="Q95">
        <v>0.22273097433909572</v>
      </c>
      <c r="R95">
        <v>52.143504692832749</v>
      </c>
      <c r="S95">
        <v>0.50834515908196687</v>
      </c>
      <c r="T95">
        <v>87.152037116040958</v>
      </c>
      <c r="U95">
        <v>0.67971366992768967</v>
      </c>
      <c r="V95">
        <v>122.16056953924911</v>
      </c>
      <c r="W95">
        <v>0.7939593438248379</v>
      </c>
      <c r="X95">
        <v>157.16910196245732</v>
      </c>
      <c r="Y95">
        <v>0.87556339660851545</v>
      </c>
      <c r="Z95">
        <v>192.1776343856655</v>
      </c>
      <c r="AA95">
        <v>0.93676643619627353</v>
      </c>
      <c r="AB95">
        <v>227.18616680887368</v>
      </c>
      <c r="AC95">
        <v>0.98436880032008534</v>
      </c>
      <c r="AD95">
        <v>332.21176407849822</v>
      </c>
      <c r="AE95">
        <v>1.0795735285677091</v>
      </c>
      <c r="AF95">
        <v>472.245893771331</v>
      </c>
      <c r="AG95">
        <v>1.1509770747534269</v>
      </c>
    </row>
    <row r="96" spans="1:33">
      <c r="A96">
        <v>65</v>
      </c>
      <c r="B96">
        <f t="shared" si="14"/>
        <v>63.123076923076923</v>
      </c>
      <c r="C96">
        <f t="shared" si="16"/>
        <v>59.064295645582298</v>
      </c>
      <c r="D96">
        <f t="shared" si="17"/>
        <v>0.93570051595487436</v>
      </c>
      <c r="E96">
        <f t="shared" si="18"/>
        <v>65.238975422050856</v>
      </c>
      <c r="F96">
        <f t="shared" si="19"/>
        <v>1.0335202053213028</v>
      </c>
      <c r="G96">
        <f t="shared" si="20"/>
        <v>65.431025530801264</v>
      </c>
      <c r="H96">
        <f t="shared" si="21"/>
        <v>1.0365626759693107</v>
      </c>
      <c r="I96">
        <f t="shared" si="22"/>
        <v>53.234305731483509</v>
      </c>
      <c r="J96">
        <f t="shared" si="23"/>
        <v>0.84334142640663612</v>
      </c>
      <c r="K96">
        <f t="shared" si="15"/>
        <v>62.24701998113369</v>
      </c>
      <c r="L96">
        <f t="shared" si="24"/>
        <v>0.98612144742229824</v>
      </c>
      <c r="M96">
        <f t="shared" si="25"/>
        <v>63.873261004958252</v>
      </c>
      <c r="N96">
        <f t="shared" si="26"/>
        <v>1.0118844663227604</v>
      </c>
      <c r="P96">
        <v>18.914196644251462</v>
      </c>
      <c r="Q96">
        <v>0.26122458603645698</v>
      </c>
      <c r="R96">
        <v>51.170485952427555</v>
      </c>
      <c r="S96">
        <v>0.53003793638268859</v>
      </c>
      <c r="T96">
        <v>83.426775260603677</v>
      </c>
      <c r="U96">
        <v>0.69132594659042779</v>
      </c>
      <c r="V96">
        <v>115.68306456877974</v>
      </c>
      <c r="W96">
        <v>0.79885128672892025</v>
      </c>
      <c r="X96">
        <v>147.93935387695586</v>
      </c>
      <c r="Y96">
        <v>0.87565510111355793</v>
      </c>
      <c r="Z96">
        <v>180.19564318513193</v>
      </c>
      <c r="AA96">
        <v>0.93325796190203603</v>
      </c>
      <c r="AB96">
        <v>212.45193249330805</v>
      </c>
      <c r="AC96">
        <v>0.97806018695974128</v>
      </c>
      <c r="AD96">
        <v>309.2208004178363</v>
      </c>
      <c r="AE96">
        <v>1.0676646370751519</v>
      </c>
      <c r="AF96">
        <v>438.24595765054067</v>
      </c>
      <c r="AG96">
        <v>1.1348679746617099</v>
      </c>
    </row>
    <row r="97" spans="1:33">
      <c r="A97">
        <v>70</v>
      </c>
      <c r="B97">
        <f t="shared" si="14"/>
        <v>58.614285714285714</v>
      </c>
      <c r="C97">
        <f t="shared" si="16"/>
        <v>55.095498902436375</v>
      </c>
      <c r="D97">
        <f t="shared" si="17"/>
        <v>0.93996707852072781</v>
      </c>
      <c r="E97">
        <f t="shared" si="18"/>
        <v>60.431651745937451</v>
      </c>
      <c r="F97">
        <f t="shared" si="19"/>
        <v>1.03100551357924</v>
      </c>
      <c r="G97">
        <f t="shared" si="20"/>
        <v>60.598750614840057</v>
      </c>
      <c r="H97">
        <f t="shared" si="21"/>
        <v>1.0338563351301009</v>
      </c>
      <c r="I97">
        <f t="shared" si="22"/>
        <v>50.052937438725408</v>
      </c>
      <c r="J97">
        <f t="shared" si="23"/>
        <v>0.85393751418736985</v>
      </c>
      <c r="K97">
        <f t="shared" si="15"/>
        <v>57.839690958550186</v>
      </c>
      <c r="L97">
        <f t="shared" si="24"/>
        <v>0.98678488108664708</v>
      </c>
      <c r="M97">
        <f t="shared" si="25"/>
        <v>59.245274687269365</v>
      </c>
      <c r="N97">
        <f t="shared" si="26"/>
        <v>1.0107651055590678</v>
      </c>
      <c r="P97">
        <v>20.271298995788783</v>
      </c>
      <c r="Q97">
        <v>0.29643625146169317</v>
      </c>
      <c r="R97">
        <v>50.176546809199849</v>
      </c>
      <c r="S97">
        <v>0.55031552678868967</v>
      </c>
      <c r="T97">
        <v>80.081794622610957</v>
      </c>
      <c r="U97">
        <v>0.70264309198488772</v>
      </c>
      <c r="V97">
        <v>109.98704243602201</v>
      </c>
      <c r="W97">
        <v>0.80419480211568628</v>
      </c>
      <c r="X97">
        <v>139.89229024943307</v>
      </c>
      <c r="Y97">
        <v>0.87673173792339942</v>
      </c>
      <c r="Z97">
        <v>169.79753806284413</v>
      </c>
      <c r="AA97">
        <v>0.93113443977918442</v>
      </c>
      <c r="AB97">
        <v>199.70278587625523</v>
      </c>
      <c r="AC97">
        <v>0.97344765233368391</v>
      </c>
      <c r="AD97">
        <v>289.41852931648845</v>
      </c>
      <c r="AE97">
        <v>1.0580740774426827</v>
      </c>
      <c r="AF97">
        <v>409.03952057013271</v>
      </c>
      <c r="AG97">
        <v>1.1215438962744317</v>
      </c>
    </row>
    <row r="98" spans="1:33">
      <c r="A98">
        <v>75</v>
      </c>
      <c r="B98">
        <f t="shared" si="14"/>
        <v>54.706666666666663</v>
      </c>
      <c r="C98">
        <f t="shared" si="16"/>
        <v>51.627109037497831</v>
      </c>
      <c r="D98">
        <f t="shared" si="17"/>
        <v>0.94370781813608029</v>
      </c>
      <c r="E98">
        <f t="shared" si="18"/>
        <v>56.284497035603472</v>
      </c>
      <c r="F98">
        <f t="shared" si="19"/>
        <v>1.0288416470071315</v>
      </c>
      <c r="G98">
        <f t="shared" si="20"/>
        <v>56.431185570700819</v>
      </c>
      <c r="H98">
        <f t="shared" si="21"/>
        <v>1.0315230118943606</v>
      </c>
      <c r="I98">
        <f t="shared" si="22"/>
        <v>47.222832465127595</v>
      </c>
      <c r="J98">
        <f t="shared" si="23"/>
        <v>0.86320069092970264</v>
      </c>
      <c r="K98">
        <f t="shared" si="15"/>
        <v>54.017533936651581</v>
      </c>
      <c r="L98">
        <f t="shared" si="24"/>
        <v>0.98740313069677521</v>
      </c>
      <c r="M98">
        <f t="shared" si="25"/>
        <v>55.244460699270093</v>
      </c>
      <c r="N98">
        <f t="shared" si="26"/>
        <v>1.0098305026676231</v>
      </c>
      <c r="P98">
        <v>21.294054106949289</v>
      </c>
      <c r="Q98">
        <v>0.32869203674712527</v>
      </c>
      <c r="R98">
        <v>49.167695411297103</v>
      </c>
      <c r="S98">
        <v>0.56920924495164826</v>
      </c>
      <c r="T98">
        <v>77.041336715644945</v>
      </c>
      <c r="U98">
        <v>0.71351956987436216</v>
      </c>
      <c r="V98">
        <v>104.91497801999276</v>
      </c>
      <c r="W98">
        <v>0.80972645315617131</v>
      </c>
      <c r="X98">
        <v>132.7886193243406</v>
      </c>
      <c r="Y98">
        <v>0.87844565550032094</v>
      </c>
      <c r="Z98">
        <v>160.66226062868839</v>
      </c>
      <c r="AA98">
        <v>0.92998505725843283</v>
      </c>
      <c r="AB98">
        <v>188.53590193303623</v>
      </c>
      <c r="AC98">
        <v>0.97007125862585331</v>
      </c>
      <c r="AD98">
        <v>272.1568258460797</v>
      </c>
      <c r="AE98">
        <v>1.0502436613606942</v>
      </c>
      <c r="AF98">
        <v>383.65139106347095</v>
      </c>
      <c r="AG98">
        <v>1.1103729634118251</v>
      </c>
    </row>
    <row r="99" spans="1:33">
      <c r="A99">
        <v>80</v>
      </c>
      <c r="B99">
        <f t="shared" si="14"/>
        <v>51.287500000000001</v>
      </c>
      <c r="C99">
        <f t="shared" si="16"/>
        <v>48.569946272943348</v>
      </c>
      <c r="D99">
        <f t="shared" si="17"/>
        <v>0.9470133321558537</v>
      </c>
      <c r="E99">
        <f t="shared" si="18"/>
        <v>52.670211080941293</v>
      </c>
      <c r="F99">
        <f t="shared" si="19"/>
        <v>1.0269600015781875</v>
      </c>
      <c r="G99">
        <f t="shared" si="20"/>
        <v>52.799997121763496</v>
      </c>
      <c r="H99">
        <f t="shared" si="21"/>
        <v>1.0294905605023348</v>
      </c>
      <c r="I99">
        <f t="shared" si="22"/>
        <v>44.690171823731909</v>
      </c>
      <c r="J99">
        <f t="shared" si="23"/>
        <v>0.87136576794992748</v>
      </c>
      <c r="K99">
        <f t="shared" si="15"/>
        <v>50.670851492340205</v>
      </c>
      <c r="L99">
        <f t="shared" si="24"/>
        <v>0.98797663158352822</v>
      </c>
      <c r="M99">
        <f t="shared" si="25"/>
        <v>51.751110937705349</v>
      </c>
      <c r="N99">
        <f t="shared" si="26"/>
        <v>1.0090394528433897</v>
      </c>
      <c r="P99">
        <v>22.051526717557238</v>
      </c>
      <c r="Q99">
        <v>0.35829923986606937</v>
      </c>
      <c r="R99">
        <v>48.15203562340966</v>
      </c>
      <c r="S99">
        <v>0.5867905876603664</v>
      </c>
      <c r="T99">
        <v>74.252544529262082</v>
      </c>
      <c r="U99">
        <v>0.72388539633694449</v>
      </c>
      <c r="V99">
        <v>100.35305343511448</v>
      </c>
      <c r="W99">
        <v>0.8152819354546631</v>
      </c>
      <c r="X99">
        <v>126.4535623409669</v>
      </c>
      <c r="Y99">
        <v>0.88056517768160514</v>
      </c>
      <c r="Z99">
        <v>152.55407124681932</v>
      </c>
      <c r="AA99">
        <v>0.92952760935181178</v>
      </c>
      <c r="AB99">
        <v>178.65458015267174</v>
      </c>
      <c r="AC99">
        <v>0.96760950065086115</v>
      </c>
      <c r="AD99">
        <v>256.95610687022895</v>
      </c>
      <c r="AE99">
        <v>1.0437732832489599</v>
      </c>
      <c r="AF99">
        <v>361.35814249363864</v>
      </c>
      <c r="AG99">
        <v>1.1008961201975345</v>
      </c>
    </row>
    <row r="100" spans="1:33">
      <c r="A100">
        <v>85</v>
      </c>
      <c r="B100">
        <f t="shared" si="14"/>
        <v>48.27058823529412</v>
      </c>
      <c r="C100">
        <f t="shared" si="16"/>
        <v>45.854875300941188</v>
      </c>
      <c r="D100">
        <f t="shared" si="17"/>
        <v>0.94995476494759956</v>
      </c>
      <c r="E100">
        <f t="shared" si="18"/>
        <v>49.492257018539881</v>
      </c>
      <c r="F100">
        <f t="shared" si="19"/>
        <v>1.025308761047012</v>
      </c>
      <c r="G100">
        <f t="shared" si="20"/>
        <v>49.607891718910373</v>
      </c>
      <c r="H100">
        <f t="shared" si="21"/>
        <v>1.0277043129679213</v>
      </c>
      <c r="I100">
        <f t="shared" si="22"/>
        <v>42.411305867808245</v>
      </c>
      <c r="J100">
        <f t="shared" si="23"/>
        <v>0.87861589051028532</v>
      </c>
      <c r="K100">
        <f t="shared" si="15"/>
        <v>47.715842881197254</v>
      </c>
      <c r="L100">
        <f t="shared" si="24"/>
        <v>0.98850759076328698</v>
      </c>
      <c r="M100">
        <f t="shared" si="25"/>
        <v>48.674225443044399</v>
      </c>
      <c r="N100">
        <f t="shared" si="26"/>
        <v>1.00836196993877</v>
      </c>
      <c r="P100">
        <v>22.598012889366274</v>
      </c>
      <c r="Q100">
        <v>0.38553763155145976</v>
      </c>
      <c r="R100">
        <v>47.137486573576794</v>
      </c>
      <c r="S100">
        <v>0.60314843897459958</v>
      </c>
      <c r="T100">
        <v>71.676960257787343</v>
      </c>
      <c r="U100">
        <v>0.73371492342848366</v>
      </c>
      <c r="V100">
        <v>96.216433941997849</v>
      </c>
      <c r="W100">
        <v>0.82075924639773945</v>
      </c>
      <c r="X100">
        <v>120.7559076262084</v>
      </c>
      <c r="Y100">
        <v>0.8829337628043511</v>
      </c>
      <c r="Z100">
        <v>145.29538131041889</v>
      </c>
      <c r="AA100">
        <v>0.92956465010930944</v>
      </c>
      <c r="AB100">
        <v>169.83485499462944</v>
      </c>
      <c r="AC100">
        <v>0.96583311801316607</v>
      </c>
      <c r="AD100">
        <v>243.453276047261</v>
      </c>
      <c r="AE100">
        <v>1.0383700538208793</v>
      </c>
      <c r="AF100">
        <v>341.61117078410308</v>
      </c>
      <c r="AG100">
        <v>1.0927727556766644</v>
      </c>
    </row>
    <row r="101" spans="1:33">
      <c r="A101">
        <v>90</v>
      </c>
      <c r="B101">
        <f t="shared" si="14"/>
        <v>45.588888888888889</v>
      </c>
      <c r="C101">
        <f t="shared" si="16"/>
        <v>43.427460315403081</v>
      </c>
      <c r="D101">
        <f t="shared" si="17"/>
        <v>0.95258869811997982</v>
      </c>
      <c r="E101">
        <f t="shared" si="18"/>
        <v>46.676095406909852</v>
      </c>
      <c r="F101">
        <f t="shared" si="19"/>
        <v>1.0238480591328021</v>
      </c>
      <c r="G101">
        <f t="shared" si="20"/>
        <v>46.779765892789975</v>
      </c>
      <c r="H101">
        <f t="shared" si="21"/>
        <v>1.0261220888011449</v>
      </c>
      <c r="I101">
        <f t="shared" si="22"/>
        <v>40.350538027161548</v>
      </c>
      <c r="J101">
        <f t="shared" si="23"/>
        <v>0.88509588653291238</v>
      </c>
      <c r="K101">
        <f t="shared" si="15"/>
        <v>45.087364546067299</v>
      </c>
      <c r="L101">
        <f t="shared" si="24"/>
        <v>0.98899897858787644</v>
      </c>
      <c r="M101">
        <f t="shared" si="25"/>
        <v>45.943376799186609</v>
      </c>
      <c r="N101">
        <f t="shared" si="26"/>
        <v>1.0077757523584681</v>
      </c>
      <c r="P101">
        <v>22.976279312725026</v>
      </c>
      <c r="Q101">
        <v>0.4106573603704205</v>
      </c>
      <c r="R101">
        <v>46.130906852228406</v>
      </c>
      <c r="S101">
        <v>0.61837676745614489</v>
      </c>
      <c r="T101">
        <v>69.285534391731815</v>
      </c>
      <c r="U101">
        <v>0.74300841170757981</v>
      </c>
      <c r="V101">
        <v>92.440161931235181</v>
      </c>
      <c r="W101">
        <v>0.82609617454186945</v>
      </c>
      <c r="X101">
        <v>115.59478947073858</v>
      </c>
      <c r="Y101">
        <v>0.88544457656636222</v>
      </c>
      <c r="Z101">
        <v>138.74941701024193</v>
      </c>
      <c r="AA101">
        <v>0.92995587808473146</v>
      </c>
      <c r="AB101">
        <v>161.90404454974532</v>
      </c>
      <c r="AC101">
        <v>0.96457577926568561</v>
      </c>
      <c r="AD101">
        <v>231.36792716825551</v>
      </c>
      <c r="AE101">
        <v>1.033815581627594</v>
      </c>
      <c r="AF101">
        <v>323.98643732626903</v>
      </c>
      <c r="AG101">
        <v>1.0857454333990251</v>
      </c>
    </row>
    <row r="102" spans="1:33">
      <c r="A102">
        <v>95</v>
      </c>
      <c r="B102">
        <f t="shared" si="14"/>
        <v>43.189473684210526</v>
      </c>
      <c r="C102">
        <f t="shared" si="16"/>
        <v>41.244248177219369</v>
      </c>
      <c r="D102">
        <f t="shared" si="17"/>
        <v>0.95496065728389956</v>
      </c>
      <c r="E102">
        <f t="shared" si="18"/>
        <v>44.163254790647834</v>
      </c>
      <c r="F102">
        <f t="shared" si="19"/>
        <v>1.0225467231566034</v>
      </c>
      <c r="G102">
        <f t="shared" si="20"/>
        <v>44.256721086453929</v>
      </c>
      <c r="H102">
        <f t="shared" si="21"/>
        <v>1.0247108221333472</v>
      </c>
      <c r="I102">
        <f t="shared" si="22"/>
        <v>38.478440133607748</v>
      </c>
      <c r="J102">
        <f t="shared" si="23"/>
        <v>0.89092171891122007</v>
      </c>
      <c r="K102">
        <f t="shared" si="15"/>
        <v>42.733997518161878</v>
      </c>
      <c r="L102">
        <f t="shared" si="24"/>
        <v>0.98945400054237842</v>
      </c>
      <c r="M102">
        <f t="shared" si="25"/>
        <v>43.503197501238461</v>
      </c>
      <c r="N102">
        <f t="shared" si="26"/>
        <v>1.0072638953491722</v>
      </c>
      <c r="P102">
        <v>23.220123842760891</v>
      </c>
      <c r="Q102">
        <v>0.43387996456535916</v>
      </c>
      <c r="R102">
        <v>45.137858885495937</v>
      </c>
      <c r="S102">
        <v>0.63256809308213913</v>
      </c>
      <c r="T102">
        <v>67.055593928230991</v>
      </c>
      <c r="U102">
        <v>0.75178097019220702</v>
      </c>
      <c r="V102">
        <v>88.973328970966008</v>
      </c>
      <c r="W102">
        <v>0.83125622159891888</v>
      </c>
      <c r="X102">
        <v>110.89106401370105</v>
      </c>
      <c r="Y102">
        <v>0.8880242583179988</v>
      </c>
      <c r="Z102">
        <v>132.8087990564361</v>
      </c>
      <c r="AA102">
        <v>0.93060028585730881</v>
      </c>
      <c r="AB102">
        <v>154.72653409917115</v>
      </c>
      <c r="AC102">
        <v>0.96371497394343875</v>
      </c>
      <c r="AD102">
        <v>220.47973922737626</v>
      </c>
      <c r="AE102">
        <v>1.0299443501156988</v>
      </c>
      <c r="AF102">
        <v>308.15067939831647</v>
      </c>
      <c r="AG102">
        <v>1.0796163822448939</v>
      </c>
    </row>
    <row r="103" spans="1:33">
      <c r="A103">
        <v>100</v>
      </c>
      <c r="B103">
        <f t="shared" si="14"/>
        <v>41.03</v>
      </c>
      <c r="C103">
        <f t="shared" si="16"/>
        <v>39.270127441763293</v>
      </c>
      <c r="D103">
        <f t="shared" si="17"/>
        <v>0.9571076637037117</v>
      </c>
      <c r="E103">
        <f t="shared" si="18"/>
        <v>41.907222519005543</v>
      </c>
      <c r="F103">
        <f t="shared" si="19"/>
        <v>1.0213800272728624</v>
      </c>
      <c r="G103">
        <f t="shared" si="20"/>
        <v>41.991916593260271</v>
      </c>
      <c r="H103">
        <f t="shared" si="21"/>
        <v>1.0234442260117054</v>
      </c>
      <c r="I103">
        <f t="shared" si="22"/>
        <v>36.770564622101645</v>
      </c>
      <c r="J103">
        <f t="shared" si="23"/>
        <v>0.89618729276387143</v>
      </c>
      <c r="K103">
        <f t="shared" si="15"/>
        <v>40.614605098203093</v>
      </c>
      <c r="L103">
        <f t="shared" si="24"/>
        <v>0.98987582496229809</v>
      </c>
      <c r="M103">
        <f t="shared" si="25"/>
        <v>41.309552502861898</v>
      </c>
      <c r="N103">
        <f t="shared" si="26"/>
        <v>1.006813368336873</v>
      </c>
      <c r="P103">
        <v>23.356364097363077</v>
      </c>
      <c r="Q103">
        <v>0.45540071357276296</v>
      </c>
      <c r="R103">
        <v>44.162652129817445</v>
      </c>
      <c r="S103">
        <v>0.64581017006801045</v>
      </c>
      <c r="T103">
        <v>64.968940162271807</v>
      </c>
      <c r="U103">
        <v>0.76005584396515879</v>
      </c>
      <c r="V103">
        <v>85.775228194726154</v>
      </c>
      <c r="W103">
        <v>0.83621962656325777</v>
      </c>
      <c r="X103">
        <v>106.58151622718054</v>
      </c>
      <c r="Y103">
        <v>0.89062232841904287</v>
      </c>
      <c r="Z103">
        <v>127.38780425963489</v>
      </c>
      <c r="AA103">
        <v>0.93142435481088159</v>
      </c>
      <c r="AB103">
        <v>148.19409229208924</v>
      </c>
      <c r="AC103">
        <v>0.96315926422675602</v>
      </c>
      <c r="AD103">
        <v>210.61295638945231</v>
      </c>
      <c r="AE103">
        <v>1.0266290830585052</v>
      </c>
      <c r="AF103">
        <v>293.83810851926978</v>
      </c>
      <c r="AG103">
        <v>1.0742314471823171</v>
      </c>
    </row>
    <row r="104" spans="1:33">
      <c r="A104">
        <v>105</v>
      </c>
      <c r="B104">
        <f t="shared" si="14"/>
        <v>39.076190476190476</v>
      </c>
      <c r="C104">
        <f t="shared" si="16"/>
        <v>37.476415815341653</v>
      </c>
      <c r="D104">
        <f t="shared" si="17"/>
        <v>0.95906011713645467</v>
      </c>
      <c r="E104">
        <f t="shared" si="18"/>
        <v>39.870535501022111</v>
      </c>
      <c r="F104">
        <f t="shared" si="19"/>
        <v>1.0203281081177971</v>
      </c>
      <c r="G104">
        <f t="shared" si="20"/>
        <v>39.947634067560571</v>
      </c>
      <c r="H104">
        <f t="shared" si="21"/>
        <v>1.0223011399205117</v>
      </c>
      <c r="I104">
        <f t="shared" si="22"/>
        <v>35.206453269551716</v>
      </c>
      <c r="J104">
        <f t="shared" si="23"/>
        <v>0.90096943536508167</v>
      </c>
      <c r="K104">
        <f t="shared" si="15"/>
        <v>38.695879463779157</v>
      </c>
      <c r="L104">
        <f t="shared" si="24"/>
        <v>0.99026744910962994</v>
      </c>
      <c r="M104">
        <f t="shared" si="25"/>
        <v>39.326824237130474</v>
      </c>
      <c r="N104">
        <f t="shared" si="26"/>
        <v>1.0064139763340725</v>
      </c>
      <c r="P104">
        <v>23.406370656370655</v>
      </c>
      <c r="Q104">
        <v>0.47539139362195659</v>
      </c>
      <c r="R104">
        <v>43.208494208494201</v>
      </c>
      <c r="S104">
        <v>0.65818447185739404</v>
      </c>
      <c r="T104">
        <v>63.010617760617762</v>
      </c>
      <c r="U104">
        <v>0.76786031879865657</v>
      </c>
      <c r="V104">
        <v>82.812741312741309</v>
      </c>
      <c r="W104">
        <v>0.84097755009283159</v>
      </c>
      <c r="X104">
        <v>102.61486486486487</v>
      </c>
      <c r="Y104">
        <v>0.89320414387438518</v>
      </c>
      <c r="Z104">
        <v>122.4169884169884</v>
      </c>
      <c r="AA104">
        <v>0.93237408921055032</v>
      </c>
      <c r="AB104">
        <v>142.21911196911196</v>
      </c>
      <c r="AC104">
        <v>0.96283960224978993</v>
      </c>
      <c r="AD104">
        <v>201.62548262548262</v>
      </c>
      <c r="AE104">
        <v>1.023770628328269</v>
      </c>
      <c r="AF104">
        <v>280.83397683397681</v>
      </c>
      <c r="AG104">
        <v>1.0694688978871285</v>
      </c>
    </row>
    <row r="105" spans="1:33">
      <c r="A105">
        <v>110</v>
      </c>
      <c r="B105">
        <f t="shared" si="14"/>
        <v>37.299999999999997</v>
      </c>
      <c r="C105">
        <f t="shared" si="16"/>
        <v>35.839451495427696</v>
      </c>
      <c r="D105">
        <f t="shared" si="17"/>
        <v>0.96084320363076936</v>
      </c>
      <c r="E105">
        <f t="shared" si="18"/>
        <v>38.022680999742846</v>
      </c>
      <c r="F105">
        <f t="shared" si="19"/>
        <v>1.0193748257303712</v>
      </c>
      <c r="G105">
        <f t="shared" si="20"/>
        <v>38.093159815191775</v>
      </c>
      <c r="H105">
        <f t="shared" si="21"/>
        <v>1.0212643382088948</v>
      </c>
      <c r="I105">
        <f t="shared" si="22"/>
        <v>33.768868401155395</v>
      </c>
      <c r="J105">
        <f t="shared" si="23"/>
        <v>0.90533159252427342</v>
      </c>
      <c r="K105">
        <f t="shared" si="15"/>
        <v>36.950560188616116</v>
      </c>
      <c r="L105">
        <f t="shared" si="24"/>
        <v>0.99063164044547236</v>
      </c>
      <c r="M105">
        <f t="shared" si="25"/>
        <v>37.525949821179431</v>
      </c>
      <c r="N105">
        <f t="shared" si="26"/>
        <v>1.0060576359565532</v>
      </c>
      <c r="P105">
        <v>23.387247049592993</v>
      </c>
      <c r="Q105">
        <v>0.49400310609262971</v>
      </c>
      <c r="R105">
        <v>42.277670622336998</v>
      </c>
      <c r="S105">
        <v>0.66976568131901171</v>
      </c>
      <c r="T105">
        <v>61.168094195081025</v>
      </c>
      <c r="U105">
        <v>0.7752232264548411</v>
      </c>
      <c r="V105">
        <v>80.058517767825037</v>
      </c>
      <c r="W105">
        <v>0.8455282565453941</v>
      </c>
      <c r="X105">
        <v>98.94894134056905</v>
      </c>
      <c r="Y105">
        <v>0.89574613518150326</v>
      </c>
      <c r="Z105">
        <v>117.83936491331305</v>
      </c>
      <c r="AA105">
        <v>0.93340954415858501</v>
      </c>
      <c r="AB105">
        <v>136.72978848605709</v>
      </c>
      <c r="AC105">
        <v>0.96270330669631543</v>
      </c>
      <c r="AD105">
        <v>193.40105920428914</v>
      </c>
      <c r="AE105">
        <v>1.0212908317717764</v>
      </c>
      <c r="AF105">
        <v>268.96275349526513</v>
      </c>
      <c r="AG105">
        <v>1.0652314755783716</v>
      </c>
    </row>
    <row r="106" spans="1:33">
      <c r="A106">
        <v>115</v>
      </c>
      <c r="B106">
        <f t="shared" si="14"/>
        <v>35.678260869565214</v>
      </c>
      <c r="C106">
        <f t="shared" si="16"/>
        <v>34.339539782133244</v>
      </c>
      <c r="D106">
        <f t="shared" si="17"/>
        <v>0.96247796123454143</v>
      </c>
      <c r="E106">
        <f t="shared" si="18"/>
        <v>36.338555956751598</v>
      </c>
      <c r="F106">
        <f t="shared" si="19"/>
        <v>1.0185069303013488</v>
      </c>
      <c r="G106">
        <f t="shared" si="20"/>
        <v>36.403230860973594</v>
      </c>
      <c r="H106">
        <f t="shared" si="21"/>
        <v>1.0203196561082046</v>
      </c>
      <c r="I106">
        <f t="shared" si="22"/>
        <v>32.443191979417826</v>
      </c>
      <c r="J106">
        <f t="shared" si="23"/>
        <v>0.90932660922082631</v>
      </c>
      <c r="K106">
        <f t="shared" si="15"/>
        <v>35.356118945114027</v>
      </c>
      <c r="L106">
        <f t="shared" si="24"/>
        <v>0.99097091852013486</v>
      </c>
      <c r="M106">
        <f t="shared" si="25"/>
        <v>35.882977765775493</v>
      </c>
      <c r="N106">
        <f t="shared" si="26"/>
        <v>1.0057378608491792</v>
      </c>
      <c r="P106">
        <v>23.312739088854109</v>
      </c>
      <c r="Q106">
        <v>0.51136888081815013</v>
      </c>
      <c r="R106">
        <v>41.371717962093548</v>
      </c>
      <c r="S106">
        <v>0.68062173103614787</v>
      </c>
      <c r="T106">
        <v>59.430696835332988</v>
      </c>
      <c r="U106">
        <v>0.78217344116694643</v>
      </c>
      <c r="V106">
        <v>77.489675708572406</v>
      </c>
      <c r="W106">
        <v>0.8498745812541455</v>
      </c>
      <c r="X106">
        <v>95.54865458181186</v>
      </c>
      <c r="Y106">
        <v>0.89823253845928774</v>
      </c>
      <c r="Z106">
        <v>113.60763345505129</v>
      </c>
      <c r="AA106">
        <v>0.93450100636314437</v>
      </c>
      <c r="AB106">
        <v>131.66661232829074</v>
      </c>
      <c r="AC106">
        <v>0.96270981473281081</v>
      </c>
      <c r="AD106">
        <v>185.84354894800902</v>
      </c>
      <c r="AE106">
        <v>1.0191274314721432</v>
      </c>
      <c r="AF106">
        <v>258.07946444096677</v>
      </c>
      <c r="AG106">
        <v>1.0614406440266426</v>
      </c>
    </row>
    <row r="107" spans="1:33">
      <c r="A107">
        <v>120</v>
      </c>
      <c r="B107">
        <f t="shared" si="14"/>
        <v>34.19166666666667</v>
      </c>
      <c r="C107">
        <f t="shared" si="16"/>
        <v>32.960154502337815</v>
      </c>
      <c r="D107">
        <f t="shared" si="17"/>
        <v>0.96398209609567087</v>
      </c>
      <c r="E107">
        <f t="shared" si="18"/>
        <v>34.797318807643506</v>
      </c>
      <c r="F107">
        <f t="shared" si="19"/>
        <v>1.0177134430702464</v>
      </c>
      <c r="G107">
        <f t="shared" si="20"/>
        <v>34.856877125308166</v>
      </c>
      <c r="H107">
        <f t="shared" si="21"/>
        <v>1.0194553387855179</v>
      </c>
      <c r="I107">
        <f t="shared" si="22"/>
        <v>31.216952255760361</v>
      </c>
      <c r="J107">
        <f t="shared" si="23"/>
        <v>0.91299884735345915</v>
      </c>
      <c r="K107">
        <f t="shared" si="15"/>
        <v>33.893773764258555</v>
      </c>
      <c r="L107">
        <f t="shared" si="24"/>
        <v>0.99128755830149307</v>
      </c>
      <c r="M107">
        <f t="shared" si="25"/>
        <v>34.377990376240653</v>
      </c>
      <c r="N107">
        <f t="shared" si="26"/>
        <v>1.0054493895074039</v>
      </c>
      <c r="P107">
        <v>23.193937777471863</v>
      </c>
      <c r="Q107">
        <v>0.52760602629719089</v>
      </c>
      <c r="R107">
        <v>40.491576900574728</v>
      </c>
      <c r="S107">
        <v>0.69081413186454577</v>
      </c>
      <c r="T107">
        <v>57.789216023677611</v>
      </c>
      <c r="U107">
        <v>0.78873899520495894</v>
      </c>
      <c r="V107">
        <v>75.086855146780465</v>
      </c>
      <c r="W107">
        <v>0.85402223743190075</v>
      </c>
      <c r="X107">
        <v>92.384494269883334</v>
      </c>
      <c r="Y107">
        <v>0.90065312473685921</v>
      </c>
      <c r="Z107">
        <v>109.68213339298619</v>
      </c>
      <c r="AA107">
        <v>0.93562629021557808</v>
      </c>
      <c r="AB107">
        <v>126.97977251608906</v>
      </c>
      <c r="AC107">
        <v>0.96282764114347064</v>
      </c>
      <c r="AD107">
        <v>178.87268988539765</v>
      </c>
      <c r="AE107">
        <v>1.0172303429992555</v>
      </c>
      <c r="AF107">
        <v>248.06324637780909</v>
      </c>
      <c r="AG107">
        <v>1.0580323693910942</v>
      </c>
    </row>
    <row r="108" spans="1:33">
      <c r="A108">
        <v>125</v>
      </c>
      <c r="B108">
        <f t="shared" si="14"/>
        <v>32.823999999999998</v>
      </c>
      <c r="C108">
        <f t="shared" si="16"/>
        <v>31.687325039343992</v>
      </c>
      <c r="D108">
        <f t="shared" si="17"/>
        <v>0.96537061416475733</v>
      </c>
      <c r="E108">
        <f t="shared" si="18"/>
        <v>33.381521870197808</v>
      </c>
      <c r="F108">
        <f t="shared" si="19"/>
        <v>1.0169851898061726</v>
      </c>
      <c r="G108">
        <f t="shared" si="20"/>
        <v>33.436546708635731</v>
      </c>
      <c r="H108">
        <f t="shared" si="21"/>
        <v>1.0186615497390852</v>
      </c>
      <c r="I108">
        <f t="shared" si="22"/>
        <v>30.079448061392046</v>
      </c>
      <c r="J108">
        <f t="shared" si="23"/>
        <v>0.91638581712746914</v>
      </c>
      <c r="K108">
        <f t="shared" si="15"/>
        <v>32.547740225314783</v>
      </c>
      <c r="L108">
        <f t="shared" si="24"/>
        <v>0.99158360423211023</v>
      </c>
      <c r="M108">
        <f t="shared" si="25"/>
        <v>32.994288017177304</v>
      </c>
      <c r="N108">
        <f t="shared" si="26"/>
        <v>1.0051879118077414</v>
      </c>
      <c r="P108">
        <v>23.039824873301544</v>
      </c>
      <c r="Q108">
        <v>0.54281819914350871</v>
      </c>
      <c r="R108">
        <v>39.637721313431001</v>
      </c>
      <c r="S108">
        <v>0.70039843900164467</v>
      </c>
      <c r="T108">
        <v>56.235617753560462</v>
      </c>
      <c r="U108">
        <v>0.7949465829165262</v>
      </c>
      <c r="V108">
        <v>72.833514193689894</v>
      </c>
      <c r="W108">
        <v>0.8579786788597803</v>
      </c>
      <c r="X108">
        <v>89.431410633819354</v>
      </c>
      <c r="Y108">
        <v>0.9030016045335334</v>
      </c>
      <c r="Z108">
        <v>106.0293070739488</v>
      </c>
      <c r="AA108">
        <v>0.93676879878884833</v>
      </c>
      <c r="AB108">
        <v>122.62720351407826</v>
      </c>
      <c r="AC108">
        <v>0.96303217209853764</v>
      </c>
      <c r="AD108">
        <v>172.42089283446657</v>
      </c>
      <c r="AE108">
        <v>1.0155589187179159</v>
      </c>
      <c r="AF108">
        <v>238.81247859498438</v>
      </c>
      <c r="AG108">
        <v>1.05495397868245</v>
      </c>
    </row>
    <row r="109" spans="1:33">
      <c r="A109">
        <v>130</v>
      </c>
      <c r="B109">
        <f t="shared" si="14"/>
        <v>31.561538461538461</v>
      </c>
      <c r="C109">
        <f t="shared" si="16"/>
        <v>30.509160467367614</v>
      </c>
      <c r="D109">
        <f t="shared" si="17"/>
        <v>0.9666563150762344</v>
      </c>
      <c r="E109">
        <f t="shared" si="18"/>
        <v>32.076447436532483</v>
      </c>
      <c r="F109">
        <f t="shared" si="19"/>
        <v>1.01631444473537</v>
      </c>
      <c r="G109">
        <f t="shared" si="20"/>
        <v>32.127436682496139</v>
      </c>
      <c r="H109">
        <f t="shared" si="21"/>
        <v>1.0179299948146474</v>
      </c>
      <c r="I109">
        <f t="shared" si="22"/>
        <v>29.021448395709562</v>
      </c>
      <c r="J109">
        <f t="shared" si="23"/>
        <v>0.91951944709779265</v>
      </c>
      <c r="K109">
        <f t="shared" ref="K109:K140" si="27">IF($F$6*$F$4*$F$5/($A109-$F$6*K$10) - K$9*($F$6^2/$A109^2) &gt; 0,$F$6*$F$4*$F$5/($A109-$F$6*K$10) - K$9*($F$6^2/$A109^2),NA())</f>
        <v>31.304655597956952</v>
      </c>
      <c r="L109">
        <f t="shared" si="24"/>
        <v>0.99186088904080039</v>
      </c>
      <c r="M109">
        <f t="shared" si="25"/>
        <v>31.717763821371136</v>
      </c>
      <c r="N109">
        <f t="shared" si="26"/>
        <v>1.0049498651665238</v>
      </c>
      <c r="P109">
        <v>22.857698289269045</v>
      </c>
      <c r="Q109">
        <v>0.55709720422298437</v>
      </c>
      <c r="R109">
        <v>38.810264385692065</v>
      </c>
      <c r="S109">
        <v>0.70942476941918231</v>
      </c>
      <c r="T109">
        <v>54.762830482115092</v>
      </c>
      <c r="U109">
        <v>0.80082130853690114</v>
      </c>
      <c r="V109">
        <v>70.71539657853809</v>
      </c>
      <c r="W109">
        <v>0.86175233461538026</v>
      </c>
      <c r="X109">
        <v>86.667962674961117</v>
      </c>
      <c r="Y109">
        <v>0.90527449610000821</v>
      </c>
      <c r="Z109">
        <v>102.62052877138413</v>
      </c>
      <c r="AA109">
        <v>0.93791611721347923</v>
      </c>
      <c r="AB109">
        <v>118.57309486780716</v>
      </c>
      <c r="AC109">
        <v>0.96330404474617892</v>
      </c>
      <c r="AD109">
        <v>166.43079315707618</v>
      </c>
      <c r="AE109">
        <v>1.0140798998115781</v>
      </c>
      <c r="AF109">
        <v>230.24105754276826</v>
      </c>
      <c r="AG109">
        <v>1.0521617911106276</v>
      </c>
    </row>
    <row r="110" spans="1:33">
      <c r="A110">
        <v>135</v>
      </c>
      <c r="B110">
        <f t="shared" si="14"/>
        <v>30.392592592592592</v>
      </c>
      <c r="C110">
        <f t="shared" si="16"/>
        <v>29.4154762687985</v>
      </c>
      <c r="D110">
        <f t="shared" si="17"/>
        <v>0.96785018188832506</v>
      </c>
      <c r="E110">
        <f t="shared" si="18"/>
        <v>30.869593865242557</v>
      </c>
      <c r="F110">
        <f t="shared" si="19"/>
        <v>1.0156946555709834</v>
      </c>
      <c r="G110">
        <f t="shared" si="20"/>
        <v>30.916975179876317</v>
      </c>
      <c r="H110">
        <f t="shared" si="21"/>
        <v>1.017253631314478</v>
      </c>
      <c r="I110">
        <f t="shared" si="22"/>
        <v>28.034950518075366</v>
      </c>
      <c r="J110">
        <f t="shared" si="23"/>
        <v>0.92242708260789041</v>
      </c>
      <c r="K110">
        <f t="shared" si="27"/>
        <v>30.153130997174244</v>
      </c>
      <c r="L110">
        <f t="shared" si="24"/>
        <v>0.99212105401377604</v>
      </c>
      <c r="M110">
        <f t="shared" si="25"/>
        <v>30.53641886886788</v>
      </c>
      <c r="N110">
        <f t="shared" si="26"/>
        <v>1.0047322805988701</v>
      </c>
      <c r="P110">
        <v>22.653505424115348</v>
      </c>
      <c r="Q110">
        <v>0.57052454963650645</v>
      </c>
      <c r="R110">
        <v>38.00904434627104</v>
      </c>
      <c r="S110">
        <v>0.71793832240702071</v>
      </c>
      <c r="T110">
        <v>53.364583268426728</v>
      </c>
      <c r="U110">
        <v>0.80638658606932911</v>
      </c>
      <c r="V110">
        <v>68.720122190582416</v>
      </c>
      <c r="W110">
        <v>0.86535209517753475</v>
      </c>
      <c r="X110">
        <v>84.075661112738103</v>
      </c>
      <c r="Y110">
        <v>0.90747031596911021</v>
      </c>
      <c r="Z110">
        <v>99.431200034893791</v>
      </c>
      <c r="AA110">
        <v>0.93905898156279177</v>
      </c>
      <c r="AB110">
        <v>114.78673895704948</v>
      </c>
      <c r="AC110">
        <v>0.96362794369121085</v>
      </c>
      <c r="AD110">
        <v>160.85335572351653</v>
      </c>
      <c r="AE110">
        <v>1.0127658679480487</v>
      </c>
      <c r="AF110">
        <v>222.27551141213928</v>
      </c>
      <c r="AG110">
        <v>1.0496193111406773</v>
      </c>
    </row>
    <row r="111" spans="1:33">
      <c r="A111">
        <v>140</v>
      </c>
      <c r="B111">
        <f t="shared" si="14"/>
        <v>29.307142857142857</v>
      </c>
      <c r="C111">
        <f t="shared" si="16"/>
        <v>28.39749871067561</v>
      </c>
      <c r="D111">
        <f t="shared" si="17"/>
        <v>0.96896169132210219</v>
      </c>
      <c r="E111">
        <f t="shared" si="18"/>
        <v>29.750273565083525</v>
      </c>
      <c r="F111">
        <f t="shared" si="19"/>
        <v>1.0151202288841563</v>
      </c>
      <c r="G111">
        <f t="shared" si="20"/>
        <v>29.794416325492634</v>
      </c>
      <c r="H111">
        <f t="shared" si="21"/>
        <v>1.0166264405481278</v>
      </c>
      <c r="I111">
        <f t="shared" si="22"/>
        <v>27.112983828880306</v>
      </c>
      <c r="J111">
        <f t="shared" si="23"/>
        <v>0.92513227785601826</v>
      </c>
      <c r="K111">
        <f t="shared" si="27"/>
        <v>29.083399495961075</v>
      </c>
      <c r="L111">
        <f t="shared" si="24"/>
        <v>0.9923655689579699</v>
      </c>
      <c r="M111">
        <f t="shared" si="25"/>
        <v>29.439982319623418</v>
      </c>
      <c r="N111">
        <f t="shared" si="26"/>
        <v>1.0045326650614863</v>
      </c>
      <c r="P111">
        <v>22.432105654761905</v>
      </c>
      <c r="Q111">
        <v>0.58317278491541236</v>
      </c>
      <c r="R111">
        <v>37.233692956349202</v>
      </c>
      <c r="S111">
        <v>0.72597987728684776</v>
      </c>
      <c r="T111">
        <v>52.035280257936506</v>
      </c>
      <c r="U111">
        <v>0.81166413270970905</v>
      </c>
      <c r="V111">
        <v>66.83686755952381</v>
      </c>
      <c r="W111">
        <v>0.86878696965828339</v>
      </c>
      <c r="X111">
        <v>81.638454861111114</v>
      </c>
      <c r="Y111">
        <v>0.90958899605012211</v>
      </c>
      <c r="Z111">
        <v>96.440042162698404</v>
      </c>
      <c r="AA111">
        <v>0.94019051584400115</v>
      </c>
      <c r="AB111">
        <v>111.24162946428572</v>
      </c>
      <c r="AC111">
        <v>0.96399169790590711</v>
      </c>
      <c r="AD111">
        <v>155.64639136904762</v>
      </c>
      <c r="AE111">
        <v>1.011594062029719</v>
      </c>
      <c r="AF111">
        <v>214.85274057539681</v>
      </c>
      <c r="AG111">
        <v>1.0472958351225778</v>
      </c>
    </row>
    <row r="112" spans="1:33">
      <c r="A112">
        <v>145</v>
      </c>
      <c r="B112">
        <f t="shared" si="14"/>
        <v>28.296551724137931</v>
      </c>
      <c r="C112">
        <f t="shared" si="16"/>
        <v>27.447628650776533</v>
      </c>
      <c r="D112">
        <f t="shared" si="17"/>
        <v>0.96999906272546854</v>
      </c>
      <c r="E112">
        <f t="shared" si="18"/>
        <v>28.70929544021892</v>
      </c>
      <c r="F112">
        <f t="shared" si="19"/>
        <v>1.0145863609143904</v>
      </c>
      <c r="G112">
        <f t="shared" si="20"/>
        <v>28.750520328035012</v>
      </c>
      <c r="H112">
        <f t="shared" si="21"/>
        <v>1.0160432482488611</v>
      </c>
      <c r="I112">
        <f t="shared" si="22"/>
        <v>26.249449844871968</v>
      </c>
      <c r="J112">
        <f t="shared" si="23"/>
        <v>0.92765542956530234</v>
      </c>
      <c r="K112">
        <f t="shared" si="27"/>
        <v>28.087037008245012</v>
      </c>
      <c r="L112">
        <f t="shared" si="24"/>
        <v>0.99259575096162</v>
      </c>
      <c r="M112">
        <f t="shared" si="25"/>
        <v>28.419610895938526</v>
      </c>
      <c r="N112">
        <f t="shared" si="26"/>
        <v>1.0043489105315833</v>
      </c>
      <c r="P112">
        <v>22.197478072699649</v>
      </c>
      <c r="Q112">
        <v>0.59510665074261804</v>
      </c>
      <c r="R112">
        <v>36.483689771863993</v>
      </c>
      <c r="S112">
        <v>0.7335862554664343</v>
      </c>
      <c r="T112">
        <v>50.769901471028348</v>
      </c>
      <c r="U112">
        <v>0.81667401830072417</v>
      </c>
      <c r="V112">
        <v>65.056113170192688</v>
      </c>
      <c r="W112">
        <v>0.87206586019025056</v>
      </c>
      <c r="X112">
        <v>79.342324869357043</v>
      </c>
      <c r="Y112">
        <v>0.91163146153991237</v>
      </c>
      <c r="Z112">
        <v>93.628536568521369</v>
      </c>
      <c r="AA112">
        <v>0.94130566255215864</v>
      </c>
      <c r="AB112">
        <v>107.91474826768574</v>
      </c>
      <c r="AC112">
        <v>0.96438559667279489</v>
      </c>
      <c r="AD112">
        <v>150.77338336517874</v>
      </c>
      <c r="AE112">
        <v>1.0105454649140668</v>
      </c>
      <c r="AF112">
        <v>207.91823016183611</v>
      </c>
      <c r="AG112">
        <v>1.0451653660950209</v>
      </c>
    </row>
    <row r="113" spans="1:33">
      <c r="A113">
        <v>150</v>
      </c>
      <c r="B113">
        <f t="shared" si="14"/>
        <v>27.353333333333332</v>
      </c>
      <c r="C113">
        <f t="shared" si="16"/>
        <v>26.559251279001504</v>
      </c>
      <c r="D113">
        <f t="shared" si="17"/>
        <v>0.97096945938343304</v>
      </c>
      <c r="E113">
        <f t="shared" si="18"/>
        <v>27.738711792829886</v>
      </c>
      <c r="F113">
        <f t="shared" si="19"/>
        <v>1.0140889029794011</v>
      </c>
      <c r="G113">
        <f t="shared" si="20"/>
        <v>27.777298552688027</v>
      </c>
      <c r="H113">
        <f t="shared" si="21"/>
        <v>1.0154995815021215</v>
      </c>
      <c r="I113">
        <f t="shared" si="22"/>
        <v>25.438990822581189</v>
      </c>
      <c r="J113">
        <f t="shared" si="23"/>
        <v>0.93001428793253194</v>
      </c>
      <c r="K113">
        <f t="shared" si="27"/>
        <v>27.156738951413669</v>
      </c>
      <c r="L113">
        <f t="shared" si="24"/>
        <v>0.99281278155302233</v>
      </c>
      <c r="M113">
        <f t="shared" si="25"/>
        <v>27.467649013925964</v>
      </c>
      <c r="N113">
        <f t="shared" si="26"/>
        <v>1.0041792230292212</v>
      </c>
      <c r="P113">
        <v>21.952886688679108</v>
      </c>
      <c r="Q113">
        <v>0.60638406646769827</v>
      </c>
      <c r="R113">
        <v>35.758404858261883</v>
      </c>
      <c r="S113">
        <v>0.74079074164081415</v>
      </c>
      <c r="T113">
        <v>49.563923027844666</v>
      </c>
      <c r="U113">
        <v>0.82143474674468375</v>
      </c>
      <c r="V113">
        <v>63.36944119742742</v>
      </c>
      <c r="W113">
        <v>0.87519741681392993</v>
      </c>
      <c r="X113">
        <v>77.174959367010203</v>
      </c>
      <c r="Y113">
        <v>0.91359932400624877</v>
      </c>
      <c r="Z113">
        <v>90.980477536592971</v>
      </c>
      <c r="AA113">
        <v>0.94240075440048787</v>
      </c>
      <c r="AB113">
        <v>104.78599570617574</v>
      </c>
      <c r="AC113">
        <v>0.96480186692934033</v>
      </c>
      <c r="AD113">
        <v>146.20255021492403</v>
      </c>
      <c r="AE113">
        <v>1.0096040919870457</v>
      </c>
      <c r="AF113">
        <v>201.42462289325516</v>
      </c>
      <c r="AG113">
        <v>1.0432057607803247</v>
      </c>
    </row>
    <row r="114" spans="1:33">
      <c r="A114">
        <v>175</v>
      </c>
      <c r="B114">
        <f t="shared" si="14"/>
        <v>23.445714285714285</v>
      </c>
      <c r="C114">
        <f t="shared" si="16"/>
        <v>22.8598525658726</v>
      </c>
      <c r="D114">
        <f t="shared" si="17"/>
        <v>0.97501199098896052</v>
      </c>
      <c r="E114">
        <f t="shared" si="18"/>
        <v>23.727916178981744</v>
      </c>
      <c r="F114">
        <f t="shared" si="19"/>
        <v>1.012036395642653</v>
      </c>
      <c r="G114">
        <f t="shared" si="20"/>
        <v>23.756460741446553</v>
      </c>
      <c r="H114">
        <f t="shared" si="21"/>
        <v>1.0132538702786125</v>
      </c>
      <c r="I114">
        <f t="shared" si="22"/>
        <v>22.034907179753883</v>
      </c>
      <c r="J114">
        <f t="shared" si="23"/>
        <v>0.93982665280451616</v>
      </c>
      <c r="K114">
        <f t="shared" si="27"/>
        <v>23.298811277088156</v>
      </c>
      <c r="L114">
        <f t="shared" si="24"/>
        <v>0.99373433426527602</v>
      </c>
      <c r="M114">
        <f t="shared" si="25"/>
        <v>23.527652637769116</v>
      </c>
      <c r="N114">
        <f t="shared" si="26"/>
        <v>1.0034948115061164</v>
      </c>
      <c r="P114">
        <v>21.701012436224488</v>
      </c>
      <c r="Q114">
        <v>0.61705697885113098</v>
      </c>
      <c r="R114">
        <v>35.057132227891152</v>
      </c>
      <c r="S114">
        <v>0.74762346330501483</v>
      </c>
      <c r="T114">
        <v>48.413252019557831</v>
      </c>
      <c r="U114">
        <v>0.82596335397734544</v>
      </c>
      <c r="V114">
        <v>61.769371811224488</v>
      </c>
      <c r="W114">
        <v>0.87818994775889891</v>
      </c>
      <c r="X114">
        <v>75.125491602891159</v>
      </c>
      <c r="Y114">
        <v>0.91549465760286564</v>
      </c>
      <c r="Z114">
        <v>88.481611394557817</v>
      </c>
      <c r="AA114">
        <v>0.94347318998584073</v>
      </c>
      <c r="AB114">
        <v>101.83773118622449</v>
      </c>
      <c r="AC114">
        <v>0.96523427072815482</v>
      </c>
      <c r="AD114">
        <v>141.90609056122449</v>
      </c>
      <c r="AE114">
        <v>1.0087564322127829</v>
      </c>
      <c r="AF114">
        <v>195.33056972789115</v>
      </c>
      <c r="AG114">
        <v>1.0413980533262537</v>
      </c>
    </row>
    <row r="115" spans="1:33">
      <c r="A115">
        <v>200</v>
      </c>
      <c r="B115">
        <f t="shared" si="14"/>
        <v>20.515000000000001</v>
      </c>
      <c r="C115">
        <f t="shared" si="16"/>
        <v>20.065050452153478</v>
      </c>
      <c r="D115">
        <f t="shared" si="17"/>
        <v>0.9780672898929309</v>
      </c>
      <c r="E115">
        <f t="shared" si="18"/>
        <v>20.730527313266442</v>
      </c>
      <c r="F115">
        <f t="shared" si="19"/>
        <v>1.0105058402762097</v>
      </c>
      <c r="G115">
        <f t="shared" si="20"/>
        <v>20.752493064059102</v>
      </c>
      <c r="H115">
        <f t="shared" si="21"/>
        <v>1.0115765568637145</v>
      </c>
      <c r="I115">
        <f t="shared" si="22"/>
        <v>19.432376314543848</v>
      </c>
      <c r="J115">
        <f t="shared" si="23"/>
        <v>0.94722770239063359</v>
      </c>
      <c r="K115">
        <f t="shared" si="27"/>
        <v>20.401121500102185</v>
      </c>
      <c r="L115">
        <f t="shared" si="24"/>
        <v>0.99444901292235854</v>
      </c>
      <c r="M115">
        <f t="shared" si="25"/>
        <v>20.576565480136672</v>
      </c>
      <c r="N115">
        <f t="shared" si="26"/>
        <v>1.0030009983005932</v>
      </c>
      <c r="P115">
        <v>21.444059128485353</v>
      </c>
      <c r="Q115">
        <v>0.62717209247337136</v>
      </c>
      <c r="R115">
        <v>34.379115875017504</v>
      </c>
      <c r="S115">
        <v>0.75411173013686961</v>
      </c>
      <c r="T115">
        <v>47.314172621549673</v>
      </c>
      <c r="U115">
        <v>0.83027551273496858</v>
      </c>
      <c r="V115">
        <v>60.249229368081814</v>
      </c>
      <c r="W115">
        <v>0.88105136780036786</v>
      </c>
      <c r="X115">
        <v>73.184286114613982</v>
      </c>
      <c r="Y115">
        <v>0.9173198357042246</v>
      </c>
      <c r="Z115">
        <v>86.119342861146123</v>
      </c>
      <c r="AA115">
        <v>0.94452118663211704</v>
      </c>
      <c r="AB115">
        <v>99.054399607678292</v>
      </c>
      <c r="AC115">
        <v>0.96567779290936684</v>
      </c>
      <c r="AD115">
        <v>137.85956984727474</v>
      </c>
      <c r="AE115">
        <v>1.0079910054638661</v>
      </c>
      <c r="AF115">
        <v>189.59979683340336</v>
      </c>
      <c r="AG115">
        <v>1.0397259148797406</v>
      </c>
    </row>
    <row r="116" spans="1:33">
      <c r="A116">
        <v>225</v>
      </c>
      <c r="B116">
        <f t="shared" si="14"/>
        <v>18.235555555555557</v>
      </c>
      <c r="C116">
        <f t="shared" si="16"/>
        <v>17.879184770176181</v>
      </c>
      <c r="D116">
        <f t="shared" si="17"/>
        <v>0.98045736614419698</v>
      </c>
      <c r="E116">
        <f t="shared" si="18"/>
        <v>18.40552199778562</v>
      </c>
      <c r="F116">
        <f t="shared" si="19"/>
        <v>1.0093206067515876</v>
      </c>
      <c r="G116">
        <f t="shared" si="20"/>
        <v>18.422945731915267</v>
      </c>
      <c r="H116">
        <f t="shared" si="21"/>
        <v>1.0102760881503619</v>
      </c>
      <c r="I116">
        <f t="shared" si="22"/>
        <v>17.378639672354716</v>
      </c>
      <c r="J116">
        <f t="shared" si="23"/>
        <v>0.95300851237626394</v>
      </c>
      <c r="K116">
        <f t="shared" si="27"/>
        <v>18.144718295678789</v>
      </c>
      <c r="L116">
        <f t="shared" si="24"/>
        <v>0.99501867329459592</v>
      </c>
      <c r="M116">
        <f t="shared" si="25"/>
        <v>18.283485380234517</v>
      </c>
      <c r="N116">
        <f t="shared" si="26"/>
        <v>1.0026283720577056</v>
      </c>
      <c r="P116">
        <v>21.183838880842117</v>
      </c>
      <c r="Q116">
        <v>0.63677149938350674</v>
      </c>
      <c r="R116">
        <v>33.723569932186855</v>
      </c>
      <c r="S116">
        <v>0.76028033602907252</v>
      </c>
      <c r="T116">
        <v>46.263300983531607</v>
      </c>
      <c r="U116">
        <v>0.83438563801641219</v>
      </c>
      <c r="V116">
        <v>58.803032034876345</v>
      </c>
      <c r="W116">
        <v>0.88378917267463852</v>
      </c>
      <c r="X116">
        <v>71.342763086221083</v>
      </c>
      <c r="Y116">
        <v>0.91907741171622859</v>
      </c>
      <c r="Z116">
        <v>83.882494137565828</v>
      </c>
      <c r="AA116">
        <v>0.94554359099742136</v>
      </c>
      <c r="AB116">
        <v>96.422225188910573</v>
      </c>
      <c r="AC116">
        <v>0.96612839710501563</v>
      </c>
      <c r="AD116">
        <v>134.04141834294481</v>
      </c>
      <c r="AE116">
        <v>1.0072980093202044</v>
      </c>
      <c r="AF116">
        <v>184.20034254832376</v>
      </c>
      <c r="AG116">
        <v>1.0381752184815958</v>
      </c>
    </row>
    <row r="117" spans="1:33">
      <c r="A117">
        <v>250</v>
      </c>
      <c r="B117">
        <f t="shared" si="14"/>
        <v>16.411999999999999</v>
      </c>
      <c r="C117">
        <f t="shared" si="16"/>
        <v>16.122787970536766</v>
      </c>
      <c r="D117">
        <f t="shared" si="17"/>
        <v>0.98237801429056593</v>
      </c>
      <c r="E117">
        <f t="shared" si="18"/>
        <v>16.549461657637259</v>
      </c>
      <c r="F117">
        <f t="shared" si="19"/>
        <v>1.0083756798462868</v>
      </c>
      <c r="G117">
        <f t="shared" si="20"/>
        <v>16.563618829382548</v>
      </c>
      <c r="H117">
        <f t="shared" si="21"/>
        <v>1.0092382908470965</v>
      </c>
      <c r="I117">
        <f t="shared" si="22"/>
        <v>15.716925609336888</v>
      </c>
      <c r="J117">
        <f t="shared" si="23"/>
        <v>0.95764840417602304</v>
      </c>
      <c r="K117">
        <f t="shared" si="27"/>
        <v>16.337867491453689</v>
      </c>
      <c r="L117">
        <f t="shared" si="24"/>
        <v>0.99548303018850171</v>
      </c>
      <c r="M117">
        <f t="shared" si="25"/>
        <v>16.450361997643139</v>
      </c>
      <c r="N117">
        <f t="shared" si="26"/>
        <v>1.0023374358788166</v>
      </c>
      <c r="P117">
        <v>20.921841267337662</v>
      </c>
      <c r="Q117">
        <v>0.64589322297410934</v>
      </c>
      <c r="R117">
        <v>33.089694173624729</v>
      </c>
      <c r="S117">
        <v>0.76615182707637086</v>
      </c>
      <c r="T117">
        <v>45.257547079911809</v>
      </c>
      <c r="U117">
        <v>0.83830698953772786</v>
      </c>
      <c r="V117">
        <v>57.425399986198869</v>
      </c>
      <c r="W117">
        <v>0.88641043117863227</v>
      </c>
      <c r="X117">
        <v>69.59325289248595</v>
      </c>
      <c r="Y117">
        <v>0.92077003235070731</v>
      </c>
      <c r="Z117">
        <v>81.761105798773002</v>
      </c>
      <c r="AA117">
        <v>0.94653973322976315</v>
      </c>
      <c r="AB117">
        <v>93.928958705060083</v>
      </c>
      <c r="AC117">
        <v>0.96658283391347344</v>
      </c>
      <c r="AD117">
        <v>130.4325174239213</v>
      </c>
      <c r="AE117">
        <v>1.006669035280894</v>
      </c>
      <c r="AF117">
        <v>179.10392904906956</v>
      </c>
      <c r="AG117">
        <v>1.0367336863064593</v>
      </c>
    </row>
    <row r="118" spans="1:33">
      <c r="A118">
        <v>275</v>
      </c>
      <c r="B118">
        <f t="shared" si="14"/>
        <v>14.92</v>
      </c>
      <c r="C118">
        <f t="shared" si="16"/>
        <v>14.680610055518702</v>
      </c>
      <c r="D118">
        <f t="shared" si="17"/>
        <v>0.98395509755487276</v>
      </c>
      <c r="E118">
        <f t="shared" si="18"/>
        <v>15.033462202387998</v>
      </c>
      <c r="F118">
        <f t="shared" si="19"/>
        <v>1.0076047052538872</v>
      </c>
      <c r="G118">
        <f t="shared" si="20"/>
        <v>15.04519196913566</v>
      </c>
      <c r="H118">
        <f t="shared" si="21"/>
        <v>1.0083908826498431</v>
      </c>
      <c r="I118">
        <f t="shared" si="22"/>
        <v>14.344903807082273</v>
      </c>
      <c r="J118">
        <f t="shared" si="23"/>
        <v>0.96145467875886548</v>
      </c>
      <c r="K118">
        <f t="shared" si="27"/>
        <v>14.858359953500184</v>
      </c>
      <c r="L118">
        <f t="shared" si="24"/>
        <v>0.99586862959116518</v>
      </c>
      <c r="M118">
        <f t="shared" si="25"/>
        <v>14.951393300812851</v>
      </c>
      <c r="N118">
        <f t="shared" si="26"/>
        <v>1.0021041086335691</v>
      </c>
      <c r="P118">
        <v>20.659289531808138</v>
      </c>
      <c r="Q118">
        <v>0.65457168879723571</v>
      </c>
      <c r="R118">
        <v>32.476685845172199</v>
      </c>
      <c r="S118">
        <v>0.77174673894815737</v>
      </c>
      <c r="T118">
        <v>44.294082158536256</v>
      </c>
      <c r="U118">
        <v>0.84205176903871015</v>
      </c>
      <c r="V118">
        <v>56.111478471900298</v>
      </c>
      <c r="W118">
        <v>0.88892178909907871</v>
      </c>
      <c r="X118">
        <v>67.928874785264355</v>
      </c>
      <c r="Y118">
        <v>0.92240037485648474</v>
      </c>
      <c r="Z118">
        <v>79.746271098628412</v>
      </c>
      <c r="AA118">
        <v>0.94750931417453954</v>
      </c>
      <c r="AB118">
        <v>91.563667411992469</v>
      </c>
      <c r="AC118">
        <v>0.96703848919969304</v>
      </c>
      <c r="AD118">
        <v>127.01585635208463</v>
      </c>
      <c r="AE118">
        <v>1.0060968392500003</v>
      </c>
      <c r="AF118">
        <v>174.28544160554085</v>
      </c>
      <c r="AG118">
        <v>1.0353906017877308</v>
      </c>
    </row>
    <row r="119" spans="1:33">
      <c r="A119">
        <v>300</v>
      </c>
      <c r="B119">
        <f t="shared" si="14"/>
        <v>13.676666666666666</v>
      </c>
      <c r="C119">
        <f t="shared" si="16"/>
        <v>13.475253064920327</v>
      </c>
      <c r="D119">
        <f t="shared" si="17"/>
        <v>0.98527319509532008</v>
      </c>
      <c r="E119">
        <f t="shared" si="18"/>
        <v>13.771906848127472</v>
      </c>
      <c r="F119">
        <f t="shared" si="19"/>
        <v>1.006963698376369</v>
      </c>
      <c r="G119">
        <f t="shared" si="20"/>
        <v>13.781783802036085</v>
      </c>
      <c r="H119">
        <f t="shared" si="21"/>
        <v>1.0076858738997869</v>
      </c>
      <c r="I119">
        <f t="shared" si="22"/>
        <v>13.192969535827903</v>
      </c>
      <c r="J119">
        <f t="shared" si="23"/>
        <v>0.96463340500813333</v>
      </c>
      <c r="K119">
        <f t="shared" si="27"/>
        <v>13.624611118625726</v>
      </c>
      <c r="L119">
        <f t="shared" si="24"/>
        <v>0.99619384245374554</v>
      </c>
      <c r="M119">
        <f t="shared" si="25"/>
        <v>13.702828681969823</v>
      </c>
      <c r="N119">
        <f t="shared" si="26"/>
        <v>1.0019128941240427</v>
      </c>
      <c r="P119">
        <v>20.397186450167972</v>
      </c>
      <c r="Q119">
        <v>0.66283813307881956</v>
      </c>
      <c r="R119">
        <v>31.88374860022396</v>
      </c>
      <c r="S119">
        <v>0.77708380697596791</v>
      </c>
      <c r="T119">
        <v>43.370310750279955</v>
      </c>
      <c r="U119">
        <v>0.845631211314257</v>
      </c>
      <c r="V119">
        <v>54.856872900335944</v>
      </c>
      <c r="W119">
        <v>0.89132948087311636</v>
      </c>
      <c r="X119">
        <v>66.343435050391932</v>
      </c>
      <c r="Y119">
        <v>0.92397110198658727</v>
      </c>
      <c r="Z119">
        <v>77.82999720044792</v>
      </c>
      <c r="AA119">
        <v>0.94845231782169059</v>
      </c>
      <c r="AB119">
        <v>89.316559350503923</v>
      </c>
      <c r="AC119">
        <v>0.96749326347121545</v>
      </c>
      <c r="AD119">
        <v>123.77624580067189</v>
      </c>
      <c r="AE119">
        <v>1.0055751547702649</v>
      </c>
      <c r="AF119">
        <v>169.72249440089584</v>
      </c>
      <c r="AG119">
        <v>1.034136573244552</v>
      </c>
    </row>
    <row r="120" spans="1:33">
      <c r="A120">
        <v>325</v>
      </c>
      <c r="B120">
        <f t="shared" si="14"/>
        <v>12.624615384615385</v>
      </c>
      <c r="C120">
        <f t="shared" si="16"/>
        <v>12.452810015318235</v>
      </c>
      <c r="D120">
        <f t="shared" si="17"/>
        <v>0.98639123933181239</v>
      </c>
      <c r="E120">
        <f t="shared" si="18"/>
        <v>12.705695089862482</v>
      </c>
      <c r="F120">
        <f t="shared" si="19"/>
        <v>1.0064223505253</v>
      </c>
      <c r="G120">
        <f t="shared" si="20"/>
        <v>12.714125842433683</v>
      </c>
      <c r="H120">
        <f t="shared" si="21"/>
        <v>1.0070901532515102</v>
      </c>
      <c r="I120">
        <f t="shared" si="22"/>
        <v>12.212142953647001</v>
      </c>
      <c r="J120">
        <f t="shared" si="23"/>
        <v>0.96732792101761522</v>
      </c>
      <c r="K120">
        <f t="shared" si="27"/>
        <v>12.580072794791599</v>
      </c>
      <c r="L120">
        <f t="shared" si="24"/>
        <v>0.99647176658719705</v>
      </c>
      <c r="M120">
        <f t="shared" si="25"/>
        <v>12.646751116435679</v>
      </c>
      <c r="N120">
        <f t="shared" si="26"/>
        <v>1.001753378708651</v>
      </c>
      <c r="P120">
        <v>19.117277886924249</v>
      </c>
      <c r="Q120">
        <v>0.69890121448662867</v>
      </c>
      <c r="R120">
        <v>29.193407552936041</v>
      </c>
      <c r="S120">
        <v>0.80045292461742745</v>
      </c>
      <c r="T120">
        <v>39.269537218947832</v>
      </c>
      <c r="U120">
        <v>0.86138395069590667</v>
      </c>
      <c r="V120">
        <v>49.345666884959613</v>
      </c>
      <c r="W120">
        <v>0.90200463474822601</v>
      </c>
      <c r="X120">
        <v>59.421796550971393</v>
      </c>
      <c r="Y120">
        <v>0.93101940907131109</v>
      </c>
      <c r="Z120">
        <v>69.497926216983188</v>
      </c>
      <c r="AA120">
        <v>0.9527804898136254</v>
      </c>
      <c r="AB120">
        <v>79.574055882994969</v>
      </c>
      <c r="AC120">
        <v>0.96970577483542486</v>
      </c>
      <c r="AD120">
        <v>109.80244488103033</v>
      </c>
      <c r="AE120">
        <v>1.0035563448790246</v>
      </c>
      <c r="AF120">
        <v>150.10696354507749</v>
      </c>
      <c r="AG120">
        <v>1.0289442724117244</v>
      </c>
    </row>
    <row r="121" spans="1:33">
      <c r="A121">
        <v>350</v>
      </c>
      <c r="B121">
        <f t="shared" si="14"/>
        <v>11.722857142857142</v>
      </c>
      <c r="C121">
        <f t="shared" si="16"/>
        <v>11.574581155402027</v>
      </c>
      <c r="D121">
        <f t="shared" si="17"/>
        <v>0.9873515487181842</v>
      </c>
      <c r="E121">
        <f t="shared" si="18"/>
        <v>11.792714787486942</v>
      </c>
      <c r="F121">
        <f t="shared" si="19"/>
        <v>1.0059590971534071</v>
      </c>
      <c r="G121">
        <f t="shared" si="20"/>
        <v>11.799995143088447</v>
      </c>
      <c r="H121">
        <f t="shared" si="21"/>
        <v>1.0065801365052294</v>
      </c>
      <c r="I121">
        <f t="shared" si="22"/>
        <v>11.366963045036115</v>
      </c>
      <c r="J121">
        <f t="shared" si="23"/>
        <v>0.96964101042228623</v>
      </c>
      <c r="K121">
        <f t="shared" si="27"/>
        <v>11.684312183741945</v>
      </c>
      <c r="L121">
        <f t="shared" si="24"/>
        <v>0.99671198252734117</v>
      </c>
      <c r="M121">
        <f t="shared" si="25"/>
        <v>11.741828367164141</v>
      </c>
      <c r="N121">
        <f t="shared" si="26"/>
        <v>1.0016183106281866</v>
      </c>
      <c r="P121">
        <v>17.922572178477687</v>
      </c>
      <c r="Q121">
        <v>0.72802714186683271</v>
      </c>
      <c r="R121">
        <v>26.896762904636915</v>
      </c>
      <c r="S121">
        <v>0.81942368098455143</v>
      </c>
      <c r="T121">
        <v>35.870953630796151</v>
      </c>
      <c r="U121">
        <v>0.87426160445518275</v>
      </c>
      <c r="V121">
        <v>44.845144356955373</v>
      </c>
      <c r="W121">
        <v>0.91082022010227015</v>
      </c>
      <c r="X121">
        <v>53.819335083114609</v>
      </c>
      <c r="Y121">
        <v>0.93693351699304706</v>
      </c>
      <c r="Z121">
        <v>62.793525809273831</v>
      </c>
      <c r="AA121">
        <v>0.95651848966112962</v>
      </c>
      <c r="AB121">
        <v>71.767716535433067</v>
      </c>
      <c r="AC121">
        <v>0.97175124618074937</v>
      </c>
      <c r="AD121">
        <v>98.690288713910746</v>
      </c>
      <c r="AE121">
        <v>1.0022167592199889</v>
      </c>
      <c r="AF121">
        <v>134.58705161854766</v>
      </c>
      <c r="AG121">
        <v>1.0250658939994186</v>
      </c>
    </row>
    <row r="122" spans="1:33">
      <c r="A122">
        <v>375</v>
      </c>
      <c r="B122">
        <f t="shared" si="14"/>
        <v>10.941333333333333</v>
      </c>
      <c r="C122">
        <f t="shared" si="16"/>
        <v>10.812064710765846</v>
      </c>
      <c r="D122">
        <f t="shared" si="17"/>
        <v>0.988185295280817</v>
      </c>
      <c r="E122">
        <f t="shared" si="18"/>
        <v>11.002147196886956</v>
      </c>
      <c r="F122">
        <f t="shared" si="19"/>
        <v>1.0055581766591783</v>
      </c>
      <c r="G122">
        <f t="shared" si="20"/>
        <v>11.00849747377649</v>
      </c>
      <c r="H122">
        <f t="shared" si="21"/>
        <v>1.0061385699893211</v>
      </c>
      <c r="I122">
        <f t="shared" si="22"/>
        <v>10.631127872174273</v>
      </c>
      <c r="J122">
        <f t="shared" si="23"/>
        <v>0.97164829443464606</v>
      </c>
      <c r="K122">
        <f t="shared" si="27"/>
        <v>10.907652136383254</v>
      </c>
      <c r="L122">
        <f t="shared" si="24"/>
        <v>0.99692165516542053</v>
      </c>
      <c r="M122">
        <f t="shared" si="25"/>
        <v>10.957772548737804</v>
      </c>
      <c r="N122">
        <f t="shared" si="26"/>
        <v>1.0015024873937795</v>
      </c>
      <c r="P122">
        <v>16.830516594102772</v>
      </c>
      <c r="Q122">
        <v>0.75203380670700504</v>
      </c>
      <c r="R122">
        <v>24.920027635112231</v>
      </c>
      <c r="S122">
        <v>0.83512156954129468</v>
      </c>
      <c r="T122">
        <v>33.0095386761217</v>
      </c>
      <c r="U122">
        <v>0.88497422724186869</v>
      </c>
      <c r="V122">
        <v>41.099049717131159</v>
      </c>
      <c r="W122">
        <v>0.91820933237558444</v>
      </c>
      <c r="X122">
        <v>49.188560758140625</v>
      </c>
      <c r="Y122">
        <v>0.94194869318538155</v>
      </c>
      <c r="Z122">
        <v>57.278071799150077</v>
      </c>
      <c r="AA122">
        <v>0.95975321379272927</v>
      </c>
      <c r="AB122">
        <v>65.367582840159557</v>
      </c>
      <c r="AC122">
        <v>0.97360117426511106</v>
      </c>
      <c r="AD122">
        <v>89.636115963187947</v>
      </c>
      <c r="AE122">
        <v>1.0012970952098743</v>
      </c>
      <c r="AF122">
        <v>121.99416012722578</v>
      </c>
      <c r="AG122">
        <v>1.0220690359184468</v>
      </c>
    </row>
    <row r="123" spans="1:33">
      <c r="A123">
        <v>400</v>
      </c>
      <c r="B123">
        <f t="shared" si="14"/>
        <v>10.2575</v>
      </c>
      <c r="C123">
        <f t="shared" si="16"/>
        <v>10.143805324969044</v>
      </c>
      <c r="D123">
        <f t="shared" si="17"/>
        <v>0.9889159468651274</v>
      </c>
      <c r="E123">
        <f t="shared" si="18"/>
        <v>10.310919024009666</v>
      </c>
      <c r="F123">
        <f t="shared" si="19"/>
        <v>1.0052078015120318</v>
      </c>
      <c r="G123">
        <f t="shared" si="20"/>
        <v>10.316506679733672</v>
      </c>
      <c r="H123">
        <f t="shared" si="21"/>
        <v>1.0057525400666509</v>
      </c>
      <c r="I123">
        <f t="shared" si="22"/>
        <v>9.9847186799505021</v>
      </c>
      <c r="J123">
        <f t="shared" si="23"/>
        <v>0.97340664683894729</v>
      </c>
      <c r="K123">
        <f t="shared" si="27"/>
        <v>10.227817332962701</v>
      </c>
      <c r="L123">
        <f t="shared" si="24"/>
        <v>0.99710624742507437</v>
      </c>
      <c r="M123">
        <f t="shared" si="25"/>
        <v>10.27188184819107</v>
      </c>
      <c r="N123">
        <f t="shared" si="26"/>
        <v>1.0014020812274989</v>
      </c>
      <c r="P123">
        <v>15.840811198851398</v>
      </c>
      <c r="Q123">
        <v>0.7721575042091835</v>
      </c>
      <c r="R123">
        <v>23.204414931801864</v>
      </c>
      <c r="S123">
        <v>0.84832128680728247</v>
      </c>
      <c r="T123">
        <v>30.568018664752337</v>
      </c>
      <c r="U123">
        <v>0.89401955636614183</v>
      </c>
      <c r="V123">
        <v>37.931622397702796</v>
      </c>
      <c r="W123">
        <v>0.92448506940538144</v>
      </c>
      <c r="X123">
        <v>45.295226130653269</v>
      </c>
      <c r="Y123">
        <v>0.94624615014769553</v>
      </c>
      <c r="Z123">
        <v>52.658829863603728</v>
      </c>
      <c r="AA123">
        <v>0.96256696070443082</v>
      </c>
      <c r="AB123">
        <v>60.022433596554194</v>
      </c>
      <c r="AC123">
        <v>0.97526092447078072</v>
      </c>
      <c r="AD123">
        <v>82.113244795405592</v>
      </c>
      <c r="AE123">
        <v>1.0006488520034804</v>
      </c>
      <c r="AF123">
        <v>111.56765972720746</v>
      </c>
      <c r="AG123">
        <v>1.019689797653005</v>
      </c>
    </row>
    <row r="124" spans="1:33">
      <c r="A124">
        <v>425</v>
      </c>
      <c r="B124">
        <f t="shared" si="14"/>
        <v>9.6541176470588237</v>
      </c>
      <c r="C124">
        <f t="shared" si="16"/>
        <v>9.5533432194841428</v>
      </c>
      <c r="D124">
        <f t="shared" si="17"/>
        <v>0.98956150823318567</v>
      </c>
      <c r="E124">
        <f t="shared" si="18"/>
        <v>9.7014129766060346</v>
      </c>
      <c r="F124">
        <f t="shared" si="19"/>
        <v>1.0048989800286534</v>
      </c>
      <c r="G124">
        <f t="shared" si="20"/>
        <v>9.7063675587544687</v>
      </c>
      <c r="H124">
        <f t="shared" si="21"/>
        <v>1.0054121892446135</v>
      </c>
      <c r="I124">
        <f t="shared" si="22"/>
        <v>9.4123752940232563</v>
      </c>
      <c r="J124">
        <f t="shared" si="23"/>
        <v>0.97495966365095876</v>
      </c>
      <c r="K124">
        <f t="shared" si="27"/>
        <v>9.6277618661302977</v>
      </c>
      <c r="L124">
        <f t="shared" si="24"/>
        <v>0.99726999588237297</v>
      </c>
      <c r="M124">
        <f t="shared" si="25"/>
        <v>9.6668052239775477</v>
      </c>
      <c r="N124">
        <f t="shared" si="26"/>
        <v>1.0013142140361828</v>
      </c>
      <c r="P124">
        <v>14.946295343452533</v>
      </c>
      <c r="Q124">
        <v>0.78926736316875024</v>
      </c>
      <c r="R124">
        <v>21.703541720264127</v>
      </c>
      <c r="S124">
        <v>0.85957239325930324</v>
      </c>
      <c r="T124">
        <v>28.460788097075721</v>
      </c>
      <c r="U124">
        <v>0.90175541131363479</v>
      </c>
      <c r="V124">
        <v>35.218034473887315</v>
      </c>
      <c r="W124">
        <v>0.92987742334985601</v>
      </c>
      <c r="X124">
        <v>41.975280850698908</v>
      </c>
      <c r="Y124">
        <v>0.94996457480429974</v>
      </c>
      <c r="Z124">
        <v>48.732527227510502</v>
      </c>
      <c r="AA124">
        <v>0.96502993839513251</v>
      </c>
      <c r="AB124">
        <v>55.489773604322096</v>
      </c>
      <c r="AC124">
        <v>0.97674744341022468</v>
      </c>
      <c r="AD124">
        <v>75.761512734756877</v>
      </c>
      <c r="AE124">
        <v>1.0001824534404089</v>
      </c>
      <c r="AF124">
        <v>102.79049824200325</v>
      </c>
      <c r="AG124">
        <v>1.0177587109630473</v>
      </c>
    </row>
    <row r="125" spans="1:33">
      <c r="A125">
        <v>450</v>
      </c>
      <c r="B125">
        <f t="shared" si="14"/>
        <v>9.1177777777777784</v>
      </c>
      <c r="C125">
        <f t="shared" si="16"/>
        <v>9.0278402276969416</v>
      </c>
      <c r="D125">
        <f t="shared" si="17"/>
        <v>0.99013602302306203</v>
      </c>
      <c r="E125">
        <f t="shared" si="18"/>
        <v>9.1599450734023389</v>
      </c>
      <c r="F125">
        <f t="shared" si="19"/>
        <v>1.0046247338608463</v>
      </c>
      <c r="G125">
        <f t="shared" si="20"/>
        <v>9.164368369379142</v>
      </c>
      <c r="H125">
        <f t="shared" si="21"/>
        <v>1.0051098625933741</v>
      </c>
      <c r="I125">
        <f t="shared" si="22"/>
        <v>8.9020632245547553</v>
      </c>
      <c r="J125">
        <f t="shared" si="23"/>
        <v>0.97634132367770887</v>
      </c>
      <c r="K125">
        <f t="shared" si="27"/>
        <v>9.0942195897773388</v>
      </c>
      <c r="L125">
        <f t="shared" si="24"/>
        <v>0.99741623577865035</v>
      </c>
      <c r="M125">
        <f t="shared" si="25"/>
        <v>9.1290535569830489</v>
      </c>
      <c r="N125">
        <f t="shared" si="26"/>
        <v>1.0012366806342607</v>
      </c>
      <c r="P125">
        <v>14.13762157327934</v>
      </c>
      <c r="Q125">
        <v>0.80399180285120952</v>
      </c>
      <c r="R125">
        <v>20.380774342603747</v>
      </c>
      <c r="S125">
        <v>0.86927504507815156</v>
      </c>
      <c r="T125">
        <v>26.623927111928154</v>
      </c>
      <c r="U125">
        <v>0.9084449904143167</v>
      </c>
      <c r="V125">
        <v>32.867079881252558</v>
      </c>
      <c r="W125">
        <v>0.93455828730509349</v>
      </c>
      <c r="X125">
        <v>39.110232650576968</v>
      </c>
      <c r="Y125">
        <v>0.95321064222707697</v>
      </c>
      <c r="Z125">
        <v>45.353385419901372</v>
      </c>
      <c r="AA125">
        <v>0.96719990841856451</v>
      </c>
      <c r="AB125">
        <v>51.596538189225782</v>
      </c>
      <c r="AC125">
        <v>0.97808044878972167</v>
      </c>
      <c r="AD125">
        <v>70.325996497198986</v>
      </c>
      <c r="AE125">
        <v>0.99984152953203542</v>
      </c>
      <c r="AF125">
        <v>95.298607574496629</v>
      </c>
      <c r="AG125">
        <v>1.0161623400887712</v>
      </c>
    </row>
    <row r="126" spans="1:33">
      <c r="A126">
        <v>475</v>
      </c>
      <c r="B126">
        <f t="shared" si="14"/>
        <v>8.6378947368421048</v>
      </c>
      <c r="C126">
        <f t="shared" si="16"/>
        <v>8.5571356565122834</v>
      </c>
      <c r="D126">
        <f t="shared" si="17"/>
        <v>0.99065060610366429</v>
      </c>
      <c r="E126">
        <f t="shared" si="18"/>
        <v>8.6757249528105334</v>
      </c>
      <c r="F126">
        <f t="shared" si="19"/>
        <v>1.0043795643638809</v>
      </c>
      <c r="G126">
        <f t="shared" si="20"/>
        <v>8.679698045363299</v>
      </c>
      <c r="H126">
        <f t="shared" si="21"/>
        <v>1.004839525115176</v>
      </c>
      <c r="I126">
        <f t="shared" si="22"/>
        <v>8.4442201929594081</v>
      </c>
      <c r="J126">
        <f t="shared" si="23"/>
        <v>0.97757850150029713</v>
      </c>
      <c r="K126">
        <f t="shared" si="27"/>
        <v>8.6167114066787054</v>
      </c>
      <c r="L126">
        <f t="shared" si="24"/>
        <v>0.9975476281190313</v>
      </c>
      <c r="M126">
        <f t="shared" si="25"/>
        <v>8.6479817531675973</v>
      </c>
      <c r="N126">
        <f t="shared" si="26"/>
        <v>1.001167763284087</v>
      </c>
      <c r="P126">
        <v>13.405260180995473</v>
      </c>
      <c r="Q126">
        <v>0.81679625767703345</v>
      </c>
      <c r="R126">
        <v>19.207013574660632</v>
      </c>
      <c r="S126">
        <v>0.87772728375551268</v>
      </c>
      <c r="T126">
        <v>25.008766968325791</v>
      </c>
      <c r="U126">
        <v>0.9142858994026003</v>
      </c>
      <c r="V126">
        <v>30.810520361990946</v>
      </c>
      <c r="W126">
        <v>0.93865830983399179</v>
      </c>
      <c r="X126">
        <v>36.612273755656105</v>
      </c>
      <c r="Y126">
        <v>0.95606717442784306</v>
      </c>
      <c r="Z126">
        <v>42.414027149321264</v>
      </c>
      <c r="AA126">
        <v>0.96912382287323151</v>
      </c>
      <c r="AB126">
        <v>48.215780542986423</v>
      </c>
      <c r="AC126">
        <v>0.97927899388631134</v>
      </c>
      <c r="AD126">
        <v>65.621040723981892</v>
      </c>
      <c r="AE126">
        <v>0.99958933591247101</v>
      </c>
      <c r="AF126">
        <v>88.828054298642527</v>
      </c>
      <c r="AG126">
        <v>1.0148220924320908</v>
      </c>
    </row>
    <row r="127" spans="1:33">
      <c r="A127">
        <v>500</v>
      </c>
      <c r="B127">
        <f t="shared" si="14"/>
        <v>8.2059999999999995</v>
      </c>
      <c r="C127">
        <f t="shared" si="16"/>
        <v>8.1330828717245272</v>
      </c>
      <c r="D127">
        <f t="shared" si="17"/>
        <v>0.99111416911095873</v>
      </c>
      <c r="E127">
        <f t="shared" si="18"/>
        <v>8.2401294116700861</v>
      </c>
      <c r="F127">
        <f t="shared" si="19"/>
        <v>1.0041590801450264</v>
      </c>
      <c r="G127">
        <f t="shared" si="20"/>
        <v>8.2437176871973143</v>
      </c>
      <c r="H127">
        <f t="shared" si="21"/>
        <v>1.0045963547644789</v>
      </c>
      <c r="I127">
        <f t="shared" si="22"/>
        <v>8.0311525564159201</v>
      </c>
      <c r="J127">
        <f t="shared" si="23"/>
        <v>0.97869273171044613</v>
      </c>
      <c r="K127">
        <f t="shared" si="27"/>
        <v>8.1868498345840397</v>
      </c>
      <c r="L127">
        <f t="shared" si="24"/>
        <v>0.99766632154326595</v>
      </c>
      <c r="M127">
        <f t="shared" si="25"/>
        <v>8.2150766917293243</v>
      </c>
      <c r="N127">
        <f t="shared" si="26"/>
        <v>1.0011061042809317</v>
      </c>
      <c r="P127">
        <v>12.74031794770206</v>
      </c>
      <c r="Q127">
        <v>0.8280326881275204</v>
      </c>
      <c r="R127">
        <v>18.158965596936078</v>
      </c>
      <c r="S127">
        <v>0.88515552507609463</v>
      </c>
      <c r="T127">
        <v>23.577613246170102</v>
      </c>
      <c r="U127">
        <v>0.91942922724523912</v>
      </c>
      <c r="V127">
        <v>28.99626089540412</v>
      </c>
      <c r="W127">
        <v>0.94227836202466886</v>
      </c>
      <c r="X127">
        <v>34.414908544638138</v>
      </c>
      <c r="Y127">
        <v>0.95859917258140426</v>
      </c>
      <c r="Z127">
        <v>39.833556193872155</v>
      </c>
      <c r="AA127">
        <v>0.97083978049895592</v>
      </c>
      <c r="AB127">
        <v>45.25220384310618</v>
      </c>
      <c r="AC127">
        <v>0.98036025332371834</v>
      </c>
      <c r="AD127">
        <v>61.50814679080824</v>
      </c>
      <c r="AE127">
        <v>0.99940119897324309</v>
      </c>
      <c r="AF127">
        <v>83.182737387744311</v>
      </c>
      <c r="AG127">
        <v>1.0136819082103865</v>
      </c>
    </row>
    <row r="128" spans="1:33">
      <c r="A128">
        <v>525</v>
      </c>
      <c r="B128">
        <f t="shared" si="14"/>
        <v>7.8152380952380955</v>
      </c>
      <c r="C128">
        <f t="shared" si="16"/>
        <v>7.7490738246277591</v>
      </c>
      <c r="D128">
        <f t="shared" si="17"/>
        <v>0.99153394051415389</v>
      </c>
      <c r="E128">
        <f t="shared" si="18"/>
        <v>7.8461843414038537</v>
      </c>
      <c r="F128">
        <f t="shared" si="19"/>
        <v>1.0039597317175293</v>
      </c>
      <c r="G128">
        <f t="shared" si="20"/>
        <v>7.8494411119272351</v>
      </c>
      <c r="H128">
        <f t="shared" si="21"/>
        <v>1.0043764522938821</v>
      </c>
      <c r="I128">
        <f t="shared" si="22"/>
        <v>7.6566002685195933</v>
      </c>
      <c r="J128">
        <f t="shared" si="23"/>
        <v>0.9797014723306815</v>
      </c>
      <c r="K128">
        <f t="shared" si="27"/>
        <v>7.7978419206060048</v>
      </c>
      <c r="L128">
        <f t="shared" si="24"/>
        <v>0.99777406978263528</v>
      </c>
      <c r="M128">
        <f t="shared" si="25"/>
        <v>7.8234489130559179</v>
      </c>
      <c r="N128">
        <f t="shared" si="26"/>
        <v>1.0010506164646251</v>
      </c>
      <c r="P128">
        <v>12.134822068511422</v>
      </c>
      <c r="Q128">
        <v>0.83797211456939724</v>
      </c>
      <c r="R128">
        <v>17.217825041752256</v>
      </c>
      <c r="S128">
        <v>0.89173478463864364</v>
      </c>
      <c r="T128">
        <v>22.30082801499309</v>
      </c>
      <c r="U128">
        <v>0.92399238668019135</v>
      </c>
      <c r="V128">
        <v>27.383830988233917</v>
      </c>
      <c r="W128">
        <v>0.94549745470788993</v>
      </c>
      <c r="X128">
        <v>32.466833961474755</v>
      </c>
      <c r="Y128">
        <v>0.96085821758481749</v>
      </c>
      <c r="Z128">
        <v>37.549836934715586</v>
      </c>
      <c r="AA128">
        <v>0.97237878974251324</v>
      </c>
      <c r="AB128">
        <v>42.632839907956416</v>
      </c>
      <c r="AC128">
        <v>0.98133923475405416</v>
      </c>
      <c r="AD128">
        <v>57.881848827678908</v>
      </c>
      <c r="AE128">
        <v>0.99926012477713622</v>
      </c>
      <c r="AF128">
        <v>78.213860720642245</v>
      </c>
      <c r="AG128">
        <v>1.012700792294448</v>
      </c>
    </row>
    <row r="129" spans="1:33">
      <c r="A129">
        <v>550</v>
      </c>
      <c r="B129">
        <f t="shared" si="14"/>
        <v>7.46</v>
      </c>
      <c r="C129">
        <f t="shared" si="16"/>
        <v>7.3996922039218678</v>
      </c>
      <c r="D129">
        <f t="shared" si="17"/>
        <v>0.99191584502974095</v>
      </c>
      <c r="E129">
        <f t="shared" si="18"/>
        <v>7.4881884975178226</v>
      </c>
      <c r="F129">
        <f t="shared" si="19"/>
        <v>1.0037786189702176</v>
      </c>
      <c r="G129">
        <f t="shared" si="20"/>
        <v>7.4911576641826843</v>
      </c>
      <c r="H129">
        <f t="shared" si="21"/>
        <v>1.0041766305874913</v>
      </c>
      <c r="I129">
        <f t="shared" si="22"/>
        <v>7.3154179322525499</v>
      </c>
      <c r="J129">
        <f t="shared" si="23"/>
        <v>0.98061902577111926</v>
      </c>
      <c r="K129">
        <f t="shared" si="27"/>
        <v>7.444127494316402</v>
      </c>
      <c r="L129">
        <f t="shared" si="24"/>
        <v>0.99787231827297618</v>
      </c>
      <c r="M129">
        <f t="shared" si="25"/>
        <v>7.4674631266695508</v>
      </c>
      <c r="N129">
        <f t="shared" si="26"/>
        <v>1.0010004191246047</v>
      </c>
      <c r="P129">
        <v>11.581764919375743</v>
      </c>
      <c r="Q129">
        <v>0.84682658440475822</v>
      </c>
      <c r="R129">
        <v>16.368279151760252</v>
      </c>
      <c r="S129">
        <v>0.89760243947015772</v>
      </c>
      <c r="T129">
        <v>21.15479338414476</v>
      </c>
      <c r="U129">
        <v>0.92806795250939722</v>
      </c>
      <c r="V129">
        <v>25.941307616529265</v>
      </c>
      <c r="W129">
        <v>0.94837829453555689</v>
      </c>
      <c r="X129">
        <v>30.727821848913777</v>
      </c>
      <c r="Y129">
        <v>0.96288568169709965</v>
      </c>
      <c r="Z129">
        <v>35.514336081298282</v>
      </c>
      <c r="AA129">
        <v>0.97376622206825669</v>
      </c>
      <c r="AB129">
        <v>40.300850313682787</v>
      </c>
      <c r="AC129">
        <v>0.98222886457915637</v>
      </c>
      <c r="AD129">
        <v>54.660393010836309</v>
      </c>
      <c r="AE129">
        <v>0.99915414960095628</v>
      </c>
      <c r="AF129">
        <v>73.80644994037435</v>
      </c>
      <c r="AG129">
        <v>1.0118481133673063</v>
      </c>
    </row>
    <row r="130" spans="1:33">
      <c r="A130">
        <v>575</v>
      </c>
      <c r="B130">
        <f t="shared" si="14"/>
        <v>7.1356521739130434</v>
      </c>
      <c r="C130">
        <f t="shared" si="16"/>
        <v>7.0804563690642999</v>
      </c>
      <c r="D130">
        <f t="shared" si="17"/>
        <v>0.99226478484327874</v>
      </c>
      <c r="E130">
        <f t="shared" si="18"/>
        <v>7.1614357767036436</v>
      </c>
      <c r="F130">
        <f t="shared" si="19"/>
        <v>1.0036133491602717</v>
      </c>
      <c r="G130">
        <f t="shared" si="20"/>
        <v>7.1641538181587583</v>
      </c>
      <c r="H130">
        <f t="shared" si="21"/>
        <v>1.0039942591862749</v>
      </c>
      <c r="I130">
        <f t="shared" si="22"/>
        <v>7.0033373521444133</v>
      </c>
      <c r="J130">
        <f t="shared" si="23"/>
        <v>0.98145722093176646</v>
      </c>
      <c r="K130">
        <f t="shared" si="27"/>
        <v>7.1211116340027232</v>
      </c>
      <c r="L130">
        <f t="shared" si="24"/>
        <v>0.99796226896211693</v>
      </c>
      <c r="M130">
        <f t="shared" si="25"/>
        <v>7.1424652323893199</v>
      </c>
      <c r="N130">
        <f t="shared" si="26"/>
        <v>1.0009547912804921</v>
      </c>
      <c r="P130">
        <v>11.075046900877924</v>
      </c>
      <c r="Q130">
        <v>0.85476436394784538</v>
      </c>
      <c r="R130">
        <v>15.597754131918489</v>
      </c>
      <c r="S130">
        <v>0.90286780558875002</v>
      </c>
      <c r="T130">
        <v>20.120461362959055</v>
      </c>
      <c r="U130">
        <v>0.93172987057329282</v>
      </c>
      <c r="V130">
        <v>24.643168593999615</v>
      </c>
      <c r="W130">
        <v>0.95097124722965465</v>
      </c>
      <c r="X130">
        <v>29.165875825040182</v>
      </c>
      <c r="Y130">
        <v>0.96471508769848457</v>
      </c>
      <c r="Z130">
        <v>33.688583056080745</v>
      </c>
      <c r="AA130">
        <v>0.97502296805010691</v>
      </c>
      <c r="AB130">
        <v>38.211290287121308</v>
      </c>
      <c r="AC130">
        <v>0.98304020832359107</v>
      </c>
      <c r="AD130">
        <v>51.779411980242998</v>
      </c>
      <c r="AE130">
        <v>0.99907468887055917</v>
      </c>
      <c r="AF130">
        <v>69.87024090440525</v>
      </c>
      <c r="AG130">
        <v>1.0111005492807852</v>
      </c>
    </row>
    <row r="131" spans="1:33">
      <c r="A131">
        <v>600</v>
      </c>
      <c r="B131">
        <f t="shared" si="14"/>
        <v>6.8383333333333329</v>
      </c>
      <c r="C131">
        <f t="shared" si="16"/>
        <v>6.7876260731464857</v>
      </c>
      <c r="D131">
        <f t="shared" si="17"/>
        <v>0.99258485105724881</v>
      </c>
      <c r="E131">
        <f t="shared" si="18"/>
        <v>6.8620071688188</v>
      </c>
      <c r="F131">
        <f t="shared" si="19"/>
        <v>1.0034619306096222</v>
      </c>
      <c r="G131">
        <f t="shared" si="20"/>
        <v>6.8645046459905519</v>
      </c>
      <c r="H131">
        <f t="shared" si="21"/>
        <v>1.0038271478416601</v>
      </c>
      <c r="I131">
        <f t="shared" si="22"/>
        <v>6.7167882887329053</v>
      </c>
      <c r="J131">
        <f t="shared" si="23"/>
        <v>0.98222592572257938</v>
      </c>
      <c r="K131">
        <f t="shared" si="27"/>
        <v>6.8249639092190959</v>
      </c>
      <c r="L131">
        <f t="shared" si="24"/>
        <v>0.99804492944953882</v>
      </c>
      <c r="M131">
        <f t="shared" si="25"/>
        <v>6.8445776691066413</v>
      </c>
      <c r="N131">
        <f t="shared" si="26"/>
        <v>1.0009131370860309</v>
      </c>
      <c r="P131">
        <v>10.609381529460926</v>
      </c>
      <c r="Q131">
        <v>0.86192067019749175</v>
      </c>
      <c r="R131">
        <v>14.895842039281234</v>
      </c>
      <c r="S131">
        <v>0.90761893975635111</v>
      </c>
      <c r="T131">
        <v>19.182302549101546</v>
      </c>
      <c r="U131">
        <v>0.93503790149166688</v>
      </c>
      <c r="V131">
        <v>23.468763058921851</v>
      </c>
      <c r="W131">
        <v>0.95331720931521058</v>
      </c>
      <c r="X131">
        <v>27.755223568742164</v>
      </c>
      <c r="Y131">
        <v>0.96637385776059903</v>
      </c>
      <c r="Z131">
        <v>32.041684078562469</v>
      </c>
      <c r="AA131">
        <v>0.9761663440946402</v>
      </c>
      <c r="AB131">
        <v>36.328144588382784</v>
      </c>
      <c r="AC131">
        <v>0.9837827223544503</v>
      </c>
      <c r="AD131">
        <v>49.187526117843703</v>
      </c>
      <c r="AE131">
        <v>0.99901547887406994</v>
      </c>
      <c r="AF131">
        <v>66.333368157124937</v>
      </c>
      <c r="AG131">
        <v>1.0104400462637848</v>
      </c>
    </row>
    <row r="132" spans="1:33">
      <c r="A132">
        <v>625</v>
      </c>
      <c r="B132">
        <f t="shared" si="14"/>
        <v>6.5648</v>
      </c>
      <c r="C132">
        <f t="shared" si="16"/>
        <v>6.518055241538188</v>
      </c>
      <c r="D132">
        <f t="shared" si="17"/>
        <v>0.99287948475782783</v>
      </c>
      <c r="E132">
        <f t="shared" si="18"/>
        <v>6.586612808792621</v>
      </c>
      <c r="F132">
        <f t="shared" si="19"/>
        <v>1.0033226920534701</v>
      </c>
      <c r="G132">
        <f t="shared" si="20"/>
        <v>6.5889155179082284</v>
      </c>
      <c r="H132">
        <f t="shared" si="21"/>
        <v>1.0036734581264057</v>
      </c>
      <c r="I132">
        <f t="shared" si="22"/>
        <v>6.4527614287171993</v>
      </c>
      <c r="J132">
        <f t="shared" si="23"/>
        <v>0.9829334372284303</v>
      </c>
      <c r="K132">
        <f t="shared" si="27"/>
        <v>6.5524657301198603</v>
      </c>
      <c r="L132">
        <f t="shared" si="24"/>
        <v>0.99812115070068552</v>
      </c>
      <c r="M132">
        <f t="shared" si="25"/>
        <v>6.5705439363699298</v>
      </c>
      <c r="N132">
        <f t="shared" si="26"/>
        <v>1.0008749598418734</v>
      </c>
      <c r="P132">
        <v>10.180192410562318</v>
      </c>
      <c r="Q132">
        <v>0.8684053969526716</v>
      </c>
      <c r="R132">
        <v>14.253861989593295</v>
      </c>
      <c r="S132">
        <v>0.91192755843729956</v>
      </c>
      <c r="T132">
        <v>18.32753156862427</v>
      </c>
      <c r="U132">
        <v>0.93804085532807624</v>
      </c>
      <c r="V132">
        <v>22.401201147655247</v>
      </c>
      <c r="W132">
        <v>0.9554497199219274</v>
      </c>
      <c r="X132">
        <v>26.474870726686223</v>
      </c>
      <c r="Y132">
        <v>0.96788462320324975</v>
      </c>
      <c r="Z132">
        <v>30.5485403057172</v>
      </c>
      <c r="AA132">
        <v>0.97721080066424149</v>
      </c>
      <c r="AB132">
        <v>34.62220988474818</v>
      </c>
      <c r="AC132">
        <v>0.98446449424501292</v>
      </c>
      <c r="AD132">
        <v>46.84321862184111</v>
      </c>
      <c r="AE132">
        <v>0.99897188140655557</v>
      </c>
      <c r="AF132">
        <v>63.137896937965017</v>
      </c>
      <c r="AG132">
        <v>1.0098524217777125</v>
      </c>
    </row>
    <row r="133" spans="1:33">
      <c r="A133">
        <v>650</v>
      </c>
      <c r="B133">
        <f t="shared" si="14"/>
        <v>6.3123076923076926</v>
      </c>
      <c r="C133">
        <f t="shared" si="16"/>
        <v>6.2690784916882745</v>
      </c>
      <c r="D133">
        <f t="shared" si="17"/>
        <v>0.99315160116923673</v>
      </c>
      <c r="E133">
        <f t="shared" si="18"/>
        <v>6.3324705961931054</v>
      </c>
      <c r="F133">
        <f t="shared" si="19"/>
        <v>1.0031942206983959</v>
      </c>
      <c r="G133">
        <f t="shared" si="20"/>
        <v>6.3346004623686163</v>
      </c>
      <c r="H133">
        <f t="shared" si="21"/>
        <v>1.0035316355202535</v>
      </c>
      <c r="I133">
        <f t="shared" si="22"/>
        <v>6.2087024119080914</v>
      </c>
      <c r="J133">
        <f t="shared" si="23"/>
        <v>0.98358678229106977</v>
      </c>
      <c r="K133">
        <f t="shared" si="27"/>
        <v>6.3008928705610767</v>
      </c>
      <c r="L133">
        <f t="shared" si="24"/>
        <v>0.99819165631603701</v>
      </c>
      <c r="M133">
        <f t="shared" si="25"/>
        <v>6.317609034812139</v>
      </c>
      <c r="N133">
        <f t="shared" si="26"/>
        <v>1.0008398422198124</v>
      </c>
      <c r="P133">
        <v>9.7835151640228499</v>
      </c>
      <c r="Q133">
        <v>0.87430877247746652</v>
      </c>
      <c r="R133">
        <v>13.664521596107601</v>
      </c>
      <c r="S133">
        <v>0.91585265389461146</v>
      </c>
      <c r="T133">
        <v>17.545528028192358</v>
      </c>
      <c r="U133">
        <v>0.94077898274489857</v>
      </c>
      <c r="V133">
        <v>21.426534460277107</v>
      </c>
      <c r="W133">
        <v>0.95739653531175639</v>
      </c>
      <c r="X133">
        <v>25.30754089236186</v>
      </c>
      <c r="Y133">
        <v>0.96926621571665494</v>
      </c>
      <c r="Z133">
        <v>29.18854732444661</v>
      </c>
      <c r="AA133">
        <v>0.97816847602032886</v>
      </c>
      <c r="AB133">
        <v>33.069553756531363</v>
      </c>
      <c r="AC133">
        <v>0.98509245625651953</v>
      </c>
      <c r="AD133">
        <v>44.712573052785615</v>
      </c>
      <c r="AE133">
        <v>0.99894041672890121</v>
      </c>
      <c r="AF133">
        <v>60.23659878112462</v>
      </c>
      <c r="AG133">
        <v>1.0093263870831874</v>
      </c>
    </row>
    <row r="134" spans="1:33">
      <c r="A134">
        <v>675</v>
      </c>
      <c r="B134">
        <f t="shared" si="14"/>
        <v>6.0785185185185187</v>
      </c>
      <c r="C134">
        <f t="shared" si="16"/>
        <v>6.0384227041531657</v>
      </c>
      <c r="D134">
        <f t="shared" si="17"/>
        <v>0.99340368640102039</v>
      </c>
      <c r="E134">
        <f t="shared" si="18"/>
        <v>6.0972118723163815</v>
      </c>
      <c r="F134">
        <f t="shared" si="19"/>
        <v>1.00307531411493</v>
      </c>
      <c r="G134">
        <f t="shared" si="20"/>
        <v>6.0991876493408439</v>
      </c>
      <c r="H134">
        <f t="shared" si="21"/>
        <v>1.0034003566427174</v>
      </c>
      <c r="I134">
        <f t="shared" si="22"/>
        <v>5.9824290036913936</v>
      </c>
      <c r="J134">
        <f t="shared" si="23"/>
        <v>0.98419195161874007</v>
      </c>
      <c r="K134">
        <f t="shared" si="27"/>
        <v>6.0679240587597771</v>
      </c>
      <c r="L134">
        <f t="shared" si="24"/>
        <v>0.99825706547961235</v>
      </c>
      <c r="M134">
        <f t="shared" si="25"/>
        <v>6.0834265030125936</v>
      </c>
      <c r="N134">
        <f t="shared" si="26"/>
        <v>1.0008074310342434</v>
      </c>
      <c r="P134">
        <v>9.4159094075417684</v>
      </c>
      <c r="Q134">
        <v>0.87970556655073806</v>
      </c>
      <c r="R134">
        <v>13.121653627194947</v>
      </c>
      <c r="S134">
        <v>0.91944319225409399</v>
      </c>
      <c r="T134">
        <v>16.827397846848129</v>
      </c>
      <c r="U134">
        <v>0.94328576767610772</v>
      </c>
      <c r="V134">
        <v>20.533142066501306</v>
      </c>
      <c r="W134">
        <v>0.95918081795744992</v>
      </c>
      <c r="X134">
        <v>24.238886286154486</v>
      </c>
      <c r="Y134">
        <v>0.97053442530126599</v>
      </c>
      <c r="Z134">
        <v>27.944630505807663</v>
      </c>
      <c r="AA134">
        <v>0.97904963080912799</v>
      </c>
      <c r="AB134">
        <v>31.650374725460843</v>
      </c>
      <c r="AC134">
        <v>0.98567256842635398</v>
      </c>
      <c r="AD134">
        <v>42.76760738442038</v>
      </c>
      <c r="AE134">
        <v>0.99891844366080595</v>
      </c>
      <c r="AF134">
        <v>57.590584263033094</v>
      </c>
      <c r="AG134">
        <v>1.0088528500866449</v>
      </c>
    </row>
    <row r="135" spans="1:33">
      <c r="A135">
        <v>700</v>
      </c>
      <c r="B135">
        <f t="shared" si="14"/>
        <v>5.8614285714285712</v>
      </c>
      <c r="C135">
        <f t="shared" si="16"/>
        <v>5.8241374219473476</v>
      </c>
      <c r="D135">
        <f t="shared" si="17"/>
        <v>0.99363787359569666</v>
      </c>
      <c r="E135">
        <f t="shared" si="18"/>
        <v>5.8788073700469949</v>
      </c>
      <c r="F135">
        <f t="shared" si="19"/>
        <v>1.0029649424891292</v>
      </c>
      <c r="G135">
        <f t="shared" si="20"/>
        <v>5.8806451936834536</v>
      </c>
      <c r="H135">
        <f t="shared" si="21"/>
        <v>1.0032784878329071</v>
      </c>
      <c r="I135">
        <f t="shared" si="22"/>
        <v>5.7720657235709689</v>
      </c>
      <c r="J135">
        <f t="shared" si="23"/>
        <v>0.98475408396287556</v>
      </c>
      <c r="K135">
        <f t="shared" si="27"/>
        <v>5.8515691276223016</v>
      </c>
      <c r="L135">
        <f t="shared" si="24"/>
        <v>0.99831791112249846</v>
      </c>
      <c r="M135">
        <f t="shared" si="25"/>
        <v>5.8659853948043894</v>
      </c>
      <c r="N135">
        <f t="shared" si="26"/>
        <v>1.0007774253870516</v>
      </c>
      <c r="P135">
        <v>9.0743821292775646</v>
      </c>
      <c r="Q135">
        <v>0.88465826266415459</v>
      </c>
      <c r="R135">
        <v>12.62000950570342</v>
      </c>
      <c r="S135">
        <v>0.92274015396320408</v>
      </c>
      <c r="T135">
        <v>16.165636882129277</v>
      </c>
      <c r="U135">
        <v>0.9455892887426337</v>
      </c>
      <c r="V135">
        <v>19.711264258555129</v>
      </c>
      <c r="W135">
        <v>0.96082204526225357</v>
      </c>
      <c r="X135">
        <v>23.256891634980988</v>
      </c>
      <c r="Y135">
        <v>0.97170258563341061</v>
      </c>
      <c r="Z135">
        <v>26.80251901140684</v>
      </c>
      <c r="AA135">
        <v>0.97986299091177831</v>
      </c>
      <c r="AB135">
        <v>30.348146387832699</v>
      </c>
      <c r="AC135">
        <v>0.98620997279495337</v>
      </c>
      <c r="AD135">
        <v>40.985028517110258</v>
      </c>
      <c r="AE135">
        <v>0.99890393656130305</v>
      </c>
      <c r="AF135">
        <v>55.16753802281368</v>
      </c>
      <c r="AG135">
        <v>1.0084244093860655</v>
      </c>
    </row>
    <row r="136" spans="1:33">
      <c r="A136">
        <v>725</v>
      </c>
      <c r="B136">
        <f t="shared" si="14"/>
        <v>5.6593103448275865</v>
      </c>
      <c r="C136">
        <f t="shared" si="16"/>
        <v>5.6245395614134326</v>
      </c>
      <c r="D136">
        <f t="shared" si="17"/>
        <v>0.99385600341816682</v>
      </c>
      <c r="E136">
        <f t="shared" si="18"/>
        <v>5.67550852884421</v>
      </c>
      <c r="F136">
        <f t="shared" si="19"/>
        <v>1.0028622187209486</v>
      </c>
      <c r="G136">
        <f t="shared" si="20"/>
        <v>5.6772223582101997</v>
      </c>
      <c r="H136">
        <f t="shared" si="21"/>
        <v>1.0031650523281488</v>
      </c>
      <c r="I136">
        <f t="shared" si="22"/>
        <v>5.5759917841550095</v>
      </c>
      <c r="J136">
        <f t="shared" si="23"/>
        <v>0.9852776123598298</v>
      </c>
      <c r="K136">
        <f t="shared" si="27"/>
        <v>5.6501120098028546</v>
      </c>
      <c r="L136">
        <f t="shared" si="24"/>
        <v>0.99837465442531548</v>
      </c>
      <c r="M136">
        <f t="shared" si="25"/>
        <v>5.6635523790620255</v>
      </c>
      <c r="N136">
        <f t="shared" si="26"/>
        <v>1.0007495673458369</v>
      </c>
      <c r="P136">
        <v>8.7563220675944322</v>
      </c>
      <c r="Q136">
        <v>0.889219480420265</v>
      </c>
      <c r="R136">
        <v>12.155096090125911</v>
      </c>
      <c r="S136">
        <v>0.92577809606735262</v>
      </c>
      <c r="T136">
        <v>15.553870112657391</v>
      </c>
      <c r="U136">
        <v>0.94771326545560519</v>
      </c>
      <c r="V136">
        <v>18.952644135188862</v>
      </c>
      <c r="W136">
        <v>0.9623367117144398</v>
      </c>
      <c r="X136">
        <v>22.351418157720342</v>
      </c>
      <c r="Y136">
        <v>0.97278203047075051</v>
      </c>
      <c r="Z136">
        <v>25.750192180251819</v>
      </c>
      <c r="AA136">
        <v>0.98061601953798372</v>
      </c>
      <c r="AB136">
        <v>29.148966202783299</v>
      </c>
      <c r="AC136">
        <v>0.98670912214583162</v>
      </c>
      <c r="AD136">
        <v>39.345288270377729</v>
      </c>
      <c r="AE136">
        <v>0.99889532736152742</v>
      </c>
      <c r="AF136">
        <v>52.940384360503643</v>
      </c>
      <c r="AG136">
        <v>1.0080349812732994</v>
      </c>
    </row>
    <row r="137" spans="1:33">
      <c r="A137">
        <v>750</v>
      </c>
      <c r="B137">
        <f t="shared" si="14"/>
        <v>5.4706666666666663</v>
      </c>
      <c r="C137">
        <f t="shared" si="16"/>
        <v>5.4381691151250751</v>
      </c>
      <c r="D137">
        <f t="shared" si="17"/>
        <v>0.99405967251859773</v>
      </c>
      <c r="E137">
        <f t="shared" si="18"/>
        <v>5.4858005795963756</v>
      </c>
      <c r="F137">
        <f t="shared" si="19"/>
        <v>1.0027663745301687</v>
      </c>
      <c r="G137">
        <f t="shared" si="20"/>
        <v>5.4874025521715284</v>
      </c>
      <c r="H137">
        <f t="shared" si="21"/>
        <v>1.0030592040284296</v>
      </c>
      <c r="I137">
        <f t="shared" si="22"/>
        <v>5.392799283027002</v>
      </c>
      <c r="J137">
        <f t="shared" si="23"/>
        <v>0.98576638125036598</v>
      </c>
      <c r="K137">
        <f t="shared" si="27"/>
        <v>5.4620651182749551</v>
      </c>
      <c r="L137">
        <f t="shared" si="24"/>
        <v>0.99842769649188801</v>
      </c>
      <c r="M137">
        <f t="shared" si="25"/>
        <v>5.474625430056844</v>
      </c>
      <c r="N137">
        <f t="shared" si="26"/>
        <v>1.0007236345460964</v>
      </c>
      <c r="P137">
        <v>8.4594440166651914</v>
      </c>
      <c r="Q137">
        <v>0.89343384691402628</v>
      </c>
      <c r="R137">
        <v>11.723045671135441</v>
      </c>
      <c r="S137">
        <v>0.92858636195930266</v>
      </c>
      <c r="T137">
        <v>14.986647325605695</v>
      </c>
      <c r="U137">
        <v>0.94967787098646861</v>
      </c>
      <c r="V137">
        <v>18.250248980075945</v>
      </c>
      <c r="W137">
        <v>0.96373887700457916</v>
      </c>
      <c r="X137">
        <v>21.513850634546198</v>
      </c>
      <c r="Y137">
        <v>0.97378245273180108</v>
      </c>
      <c r="Z137">
        <v>24.777452289016445</v>
      </c>
      <c r="AA137">
        <v>0.9813151345272173</v>
      </c>
      <c r="AB137">
        <v>28.041053943486698</v>
      </c>
      <c r="AC137">
        <v>0.9871738870347635</v>
      </c>
      <c r="AD137">
        <v>37.831858906897452</v>
      </c>
      <c r="AE137">
        <v>0.99889139204985555</v>
      </c>
      <c r="AF137">
        <v>50.886265524778452</v>
      </c>
      <c r="AG137">
        <v>1.0076795208111746</v>
      </c>
    </row>
    <row r="138" spans="1:33">
      <c r="A138">
        <v>775</v>
      </c>
      <c r="B138">
        <f t="shared" si="14"/>
        <v>5.2941935483870965</v>
      </c>
      <c r="C138">
        <f t="shared" si="16"/>
        <v>5.2637533790450943</v>
      </c>
      <c r="D138">
        <f t="shared" si="17"/>
        <v>0.99425027266876631</v>
      </c>
      <c r="E138">
        <f t="shared" si="18"/>
        <v>5.3083647344177809</v>
      </c>
      <c r="F138">
        <f t="shared" si="19"/>
        <v>1.0026767412073556</v>
      </c>
      <c r="G138">
        <f t="shared" si="20"/>
        <v>5.3098654537726819</v>
      </c>
      <c r="H138">
        <f t="shared" si="21"/>
        <v>1.0029602063548206</v>
      </c>
      <c r="I138">
        <f t="shared" si="22"/>
        <v>5.2212593670014638</v>
      </c>
      <c r="J138">
        <f t="shared" si="23"/>
        <v>0.98622374102513644</v>
      </c>
      <c r="K138">
        <f t="shared" si="27"/>
        <v>5.2861325447918261</v>
      </c>
      <c r="L138">
        <f t="shared" si="24"/>
        <v>0.99847738781712536</v>
      </c>
      <c r="M138">
        <f t="shared" si="25"/>
        <v>5.2978964887859794</v>
      </c>
      <c r="N138">
        <f t="shared" si="26"/>
        <v>1.0006994342698352</v>
      </c>
      <c r="P138">
        <v>8.1817417682880755</v>
      </c>
      <c r="Q138">
        <v>0.89733945789169745</v>
      </c>
      <c r="R138">
        <v>11.320511658128956</v>
      </c>
      <c r="S138">
        <v>0.93119002793529682</v>
      </c>
      <c r="T138">
        <v>14.459281547969839</v>
      </c>
      <c r="U138">
        <v>0.95150036996145659</v>
      </c>
      <c r="V138">
        <v>17.598051437810717</v>
      </c>
      <c r="W138">
        <v>0.96504059797889641</v>
      </c>
      <c r="X138">
        <v>20.736821327651597</v>
      </c>
      <c r="Y138">
        <v>0.97471218941992466</v>
      </c>
      <c r="Z138">
        <v>23.875591217492477</v>
      </c>
      <c r="AA138">
        <v>0.98196588300069609</v>
      </c>
      <c r="AB138">
        <v>27.014361107333364</v>
      </c>
      <c r="AC138">
        <v>0.98760764467462947</v>
      </c>
      <c r="AD138">
        <v>36.430670776856005</v>
      </c>
      <c r="AE138">
        <v>0.998891168022496</v>
      </c>
      <c r="AF138">
        <v>48.985750336219525</v>
      </c>
      <c r="AG138">
        <v>1.0073538105333957</v>
      </c>
    </row>
    <row r="139" spans="1:33">
      <c r="A139">
        <v>800</v>
      </c>
      <c r="B139">
        <f t="shared" si="14"/>
        <v>5.1287500000000001</v>
      </c>
      <c r="C139">
        <f t="shared" si="16"/>
        <v>5.1001778496632024</v>
      </c>
      <c r="D139">
        <f t="shared" si="17"/>
        <v>0.99442902260067312</v>
      </c>
      <c r="E139">
        <f t="shared" si="18"/>
        <v>5.1420474844482902</v>
      </c>
      <c r="F139">
        <f t="shared" si="19"/>
        <v>1.0025927339894303</v>
      </c>
      <c r="G139">
        <f t="shared" si="20"/>
        <v>5.1434562551128025</v>
      </c>
      <c r="H139">
        <f t="shared" si="21"/>
        <v>1.0028674150841437</v>
      </c>
      <c r="I139">
        <f t="shared" si="22"/>
        <v>5.0602946500281991</v>
      </c>
      <c r="J139">
        <f t="shared" si="23"/>
        <v>0.98665262491410166</v>
      </c>
      <c r="K139">
        <f t="shared" si="27"/>
        <v>5.1211801497386009</v>
      </c>
      <c r="L139">
        <f t="shared" si="24"/>
        <v>0.99852403602020001</v>
      </c>
      <c r="M139">
        <f t="shared" si="25"/>
        <v>5.1322211311692145</v>
      </c>
      <c r="N139">
        <f t="shared" si="26"/>
        <v>1.0006767986681384</v>
      </c>
      <c r="P139">
        <v>7.9214484202168922</v>
      </c>
      <c r="Q139">
        <v>0.90096902984025107</v>
      </c>
      <c r="R139">
        <v>10.944584288180346</v>
      </c>
      <c r="S139">
        <v>0.93361065095372198</v>
      </c>
      <c r="T139">
        <v>13.967720156143802</v>
      </c>
      <c r="U139">
        <v>0.95319562362180466</v>
      </c>
      <c r="V139">
        <v>16.990856024107252</v>
      </c>
      <c r="W139">
        <v>0.96625227206719289</v>
      </c>
      <c r="X139">
        <v>20.013991892070706</v>
      </c>
      <c r="Y139">
        <v>0.97557844952818451</v>
      </c>
      <c r="Z139">
        <v>23.03712776003416</v>
      </c>
      <c r="AA139">
        <v>0.9825730826239284</v>
      </c>
      <c r="AB139">
        <v>26.060263627997614</v>
      </c>
      <c r="AC139">
        <v>0.98801335280950697</v>
      </c>
      <c r="AD139">
        <v>35.129671231887976</v>
      </c>
      <c r="AE139">
        <v>0.99889389318066391</v>
      </c>
      <c r="AF139">
        <v>47.222214703741791</v>
      </c>
      <c r="AG139">
        <v>1.0070542984590316</v>
      </c>
    </row>
    <row r="140" spans="1:33">
      <c r="A140">
        <v>850</v>
      </c>
      <c r="B140">
        <f t="shared" si="14"/>
        <v>4.8270588235294118</v>
      </c>
      <c r="C140">
        <f t="shared" si="16"/>
        <v>4.8017415441388716</v>
      </c>
      <c r="D140">
        <f t="shared" si="17"/>
        <v>0.9947551334433441</v>
      </c>
      <c r="E140">
        <f t="shared" si="18"/>
        <v>4.8388349364095884</v>
      </c>
      <c r="F140">
        <f t="shared" si="19"/>
        <v>1.0024396041794175</v>
      </c>
      <c r="G140">
        <f t="shared" si="20"/>
        <v>4.8400834587069905</v>
      </c>
      <c r="H140">
        <f t="shared" si="21"/>
        <v>1.0026982549112702</v>
      </c>
      <c r="I140">
        <f t="shared" si="22"/>
        <v>4.7664067273893691</v>
      </c>
      <c r="J140">
        <f t="shared" si="23"/>
        <v>0.98743497886448051</v>
      </c>
      <c r="K140">
        <f t="shared" si="27"/>
        <v>4.8203456214372808</v>
      </c>
      <c r="L140">
        <f t="shared" si="24"/>
        <v>0.99860925620806451</v>
      </c>
      <c r="M140">
        <f t="shared" si="25"/>
        <v>4.8301271523749731</v>
      </c>
      <c r="N140">
        <f t="shared" si="26"/>
        <v>1.0006356518446813</v>
      </c>
      <c r="P140">
        <v>7.6770028979550711</v>
      </c>
      <c r="Q140">
        <v>0.90435081664106376</v>
      </c>
      <c r="R140">
        <v>10.59272205656792</v>
      </c>
      <c r="S140">
        <v>0.93586686461269109</v>
      </c>
      <c r="T140">
        <v>13.50844121518077</v>
      </c>
      <c r="U140">
        <v>0.95477649339566739</v>
      </c>
      <c r="V140">
        <v>16.424160373793615</v>
      </c>
      <c r="W140">
        <v>0.96738291258431808</v>
      </c>
      <c r="X140">
        <v>19.339879532406467</v>
      </c>
      <c r="Y140">
        <v>0.97638749771906885</v>
      </c>
      <c r="Z140">
        <v>22.255598691019312</v>
      </c>
      <c r="AA140">
        <v>0.9831409365701318</v>
      </c>
      <c r="AB140">
        <v>25.17131784963216</v>
      </c>
      <c r="AC140">
        <v>0.98839361123206959</v>
      </c>
      <c r="AD140">
        <v>33.918475325470702</v>
      </c>
      <c r="AE140">
        <v>0.99889896055594529</v>
      </c>
      <c r="AF140">
        <v>45.581351959922095</v>
      </c>
      <c r="AG140">
        <v>1.0067779725488522</v>
      </c>
    </row>
    <row r="141" spans="1:33">
      <c r="A141">
        <v>900</v>
      </c>
      <c r="B141">
        <f t="shared" ref="B141:B202" si="28">$F$6*$F$4*$F$5/A141</f>
        <v>4.5588888888888892</v>
      </c>
      <c r="C141">
        <f t="shared" si="16"/>
        <v>4.5363004049528266</v>
      </c>
      <c r="D141">
        <f t="shared" si="17"/>
        <v>0.99504517778638646</v>
      </c>
      <c r="E141">
        <f t="shared" si="18"/>
        <v>4.5693905339429808</v>
      </c>
      <c r="F141">
        <f t="shared" si="19"/>
        <v>1.002303553631168</v>
      </c>
      <c r="G141">
        <f t="shared" si="20"/>
        <v>4.5705046721386893</v>
      </c>
      <c r="H141">
        <f t="shared" si="21"/>
        <v>1.0025479417316159</v>
      </c>
      <c r="I141">
        <f t="shared" si="22"/>
        <v>4.5047780634073309</v>
      </c>
      <c r="J141">
        <f t="shared" si="23"/>
        <v>0.98813069877323845</v>
      </c>
      <c r="K141">
        <f t="shared" ref="K141:K172" si="29">IF($F$6*$F$4*$F$5/($A141-$F$6*K$10) - K$9*($F$6^2/$A141^2) &gt; 0,$F$6*$F$4*$F$5/($A141-$F$6*K$10) - K$9*($F$6^2/$A141^2),NA())</f>
        <v>4.5528947538169167</v>
      </c>
      <c r="L141">
        <f t="shared" si="24"/>
        <v>0.99868517631860221</v>
      </c>
      <c r="M141">
        <f t="shared" si="25"/>
        <v>4.5616206553877623</v>
      </c>
      <c r="N141">
        <f t="shared" si="26"/>
        <v>1.0005992176088194</v>
      </c>
      <c r="P141">
        <v>7.4470216854241009</v>
      </c>
      <c r="Q141">
        <v>0.90750934504315151</v>
      </c>
      <c r="R141">
        <v>10.262695580565467</v>
      </c>
      <c r="S141">
        <v>0.93797485808239101</v>
      </c>
      <c r="T141">
        <v>13.078369475706834</v>
      </c>
      <c r="U141">
        <v>0.95625416590593482</v>
      </c>
      <c r="V141">
        <v>15.894043370848202</v>
      </c>
      <c r="W141">
        <v>0.96844037112163073</v>
      </c>
      <c r="X141">
        <v>18.709717265989568</v>
      </c>
      <c r="Y141">
        <v>0.97714480341855625</v>
      </c>
      <c r="Z141">
        <v>21.525391161130933</v>
      </c>
      <c r="AA141">
        <v>0.98367312764125037</v>
      </c>
      <c r="AB141">
        <v>24.341065056272303</v>
      </c>
      <c r="AC141">
        <v>0.98875071314779039</v>
      </c>
      <c r="AD141">
        <v>32.788086741696404</v>
      </c>
      <c r="AE141">
        <v>0.99890588416087023</v>
      </c>
      <c r="AF141">
        <v>44.050782322261867</v>
      </c>
      <c r="AG141">
        <v>1.00652226242068</v>
      </c>
    </row>
    <row r="142" spans="1:33">
      <c r="A142">
        <v>950</v>
      </c>
      <c r="B142">
        <f t="shared" si="28"/>
        <v>4.3189473684210524</v>
      </c>
      <c r="C142">
        <f t="shared" ref="C142:C202" si="30">IF($F$6*$F$4*$F$5/($A142-$F$6*C$10) - C$9*($F$6^2/$A142^2) &gt; 0,$F$6*$F$4*$F$5/($A142-$F$6*C$10) - C$9*($F$6^2/$A142^2),NA())</f>
        <v>4.2986691551028331</v>
      </c>
      <c r="D142">
        <f t="shared" ref="D142:D202" si="31">IF(ISNUMBER(C142),C142/$B142,"")</f>
        <v>0.99530482509083396</v>
      </c>
      <c r="E142">
        <f t="shared" ref="E142:E202" si="32">IF($F$6*$F$4*$F$5/($A142-$F$6*E$10) - E$9*($F$6^2/$A142^2) &gt; 0,$F$6*$F$4*$F$5/($A142-$F$6*E$10) - E$9*($F$6^2/$A142^2),NA())</f>
        <v>4.3283707755677119</v>
      </c>
      <c r="F142">
        <f t="shared" ref="F142:F202" si="33">IF(ISNUMBER(E142),E142/$B142,"")</f>
        <v>1.0021818758930847</v>
      </c>
      <c r="G142">
        <f t="shared" ref="G142:G202" si="34">IF($F$6*$F$4*$F$5/($A142-$F$6*G$10) - G$9*($F$6^2/$A142^2) &gt; 0,$F$6*$F$4*$F$5/($A142-$F$6*G$10) - G$9*($F$6^2/$A142^2),NA())</f>
        <v>4.3293711133151156</v>
      </c>
      <c r="H142">
        <f t="shared" ref="H142:H202" si="35">IF(ISNUMBER(G142),G142/$B142,"")</f>
        <v>1.0024134919935073</v>
      </c>
      <c r="I142">
        <f t="shared" ref="I142:I202" si="36">IF($F$6*$F$4*$F$5/($A142-$F$6*I$10) - I$9*($F$6^2/$A142^2) &gt; 0,$F$6*$F$4*$F$5/($A142-$F$6*I$10) - I$9*($F$6^2/$A142^2),NA())</f>
        <v>4.270373978877176</v>
      </c>
      <c r="J142">
        <f t="shared" ref="J142:J202" si="37">IF(ISNUMBER(I142),I142/$B142,"")</f>
        <v>0.98875341943293138</v>
      </c>
      <c r="K142">
        <f t="shared" si="29"/>
        <v>4.3135626750780274</v>
      </c>
      <c r="L142">
        <f t="shared" ref="L142:L202" si="38">IF(ISNUMBER(K142),K142/$B142,"")</f>
        <v>0.99875323941606775</v>
      </c>
      <c r="M142">
        <f t="shared" ref="M142:M202" si="39">IF($F$6*$F$4*$F$5/($A142-$F$6*M$10) - M$9*($F$6^2/$A142^2) &gt; 0,$F$6*$F$4*$F$5/($A142-$F$6*M$10) - M$9*($F$6^2/$A142^2),NA())</f>
        <v>4.3213950486224846</v>
      </c>
      <c r="N142">
        <f t="shared" ref="N142:N202" si="40">IF(ISNUMBER(M142),M142/$B142,"")</f>
        <v>1.0005667307315038</v>
      </c>
      <c r="P142">
        <v>6.4753576688407311</v>
      </c>
      <c r="Q142">
        <v>0.92061710297110089</v>
      </c>
      <c r="R142">
        <v>8.8787081843046494</v>
      </c>
      <c r="S142">
        <v>0.94673039986187779</v>
      </c>
      <c r="T142">
        <v>11.282058699768568</v>
      </c>
      <c r="U142">
        <v>0.96239837799634387</v>
      </c>
      <c r="V142">
        <v>13.685409215232482</v>
      </c>
      <c r="W142">
        <v>0.97284369675265447</v>
      </c>
      <c r="X142">
        <v>16.088759730696403</v>
      </c>
      <c r="Y142">
        <v>0.98030463872144791</v>
      </c>
      <c r="Z142">
        <v>18.492110246160319</v>
      </c>
      <c r="AA142">
        <v>0.98590034519804293</v>
      </c>
      <c r="AB142">
        <v>20.895460761624236</v>
      </c>
      <c r="AC142">
        <v>0.99025256134650563</v>
      </c>
      <c r="AD142">
        <v>28.105512308015985</v>
      </c>
      <c r="AE142">
        <v>0.99895699364343127</v>
      </c>
      <c r="AF142">
        <v>37.718914369871655</v>
      </c>
      <c r="AG142">
        <v>1.0054853178661254</v>
      </c>
    </row>
    <row r="143" spans="1:33">
      <c r="A143">
        <v>1000</v>
      </c>
      <c r="B143">
        <f t="shared" si="28"/>
        <v>4.1029999999999998</v>
      </c>
      <c r="C143">
        <f t="shared" si="30"/>
        <v>4.0846949403954884</v>
      </c>
      <c r="D143">
        <f t="shared" si="31"/>
        <v>0.99553861574347757</v>
      </c>
      <c r="E143">
        <f t="shared" si="32"/>
        <v>4.1115030886157173</v>
      </c>
      <c r="F143">
        <f t="shared" si="33"/>
        <v>1.0020724076567675</v>
      </c>
      <c r="G143">
        <f t="shared" si="34"/>
        <v>4.1124062108898087</v>
      </c>
      <c r="H143">
        <f t="shared" si="35"/>
        <v>1.0022925203241064</v>
      </c>
      <c r="I143">
        <f t="shared" si="36"/>
        <v>4.0591555764287524</v>
      </c>
      <c r="J143">
        <f t="shared" si="37"/>
        <v>0.98931405713593779</v>
      </c>
      <c r="K143">
        <f t="shared" si="29"/>
        <v>4.0981363234644279</v>
      </c>
      <c r="L143">
        <f t="shared" si="38"/>
        <v>0.99881460479269513</v>
      </c>
      <c r="M143">
        <f t="shared" si="39"/>
        <v>4.1052057032999025</v>
      </c>
      <c r="N143">
        <f t="shared" si="40"/>
        <v>1.0005375830611511</v>
      </c>
      <c r="P143">
        <v>5.7265864500306556</v>
      </c>
      <c r="Q143">
        <v>0.93047143553995548</v>
      </c>
      <c r="R143">
        <v>7.8229486000408741</v>
      </c>
      <c r="S143">
        <v>0.95332057031938511</v>
      </c>
      <c r="T143">
        <v>9.9193107500510926</v>
      </c>
      <c r="U143">
        <v>0.96703005118704288</v>
      </c>
      <c r="V143">
        <v>12.015672900061311</v>
      </c>
      <c r="W143">
        <v>0.97616970509881484</v>
      </c>
      <c r="X143">
        <v>14.11203505007153</v>
      </c>
      <c r="Y143">
        <v>0.98269802932150896</v>
      </c>
      <c r="Z143">
        <v>16.208397200081748</v>
      </c>
      <c r="AA143">
        <v>0.98759427248852971</v>
      </c>
      <c r="AB143">
        <v>18.304759350091967</v>
      </c>
      <c r="AC143">
        <v>0.99140246161843459</v>
      </c>
      <c r="AD143">
        <v>24.593845800122622</v>
      </c>
      <c r="AE143">
        <v>0.99901883987824458</v>
      </c>
      <c r="AF143">
        <v>32.979294400163496</v>
      </c>
      <c r="AG143">
        <v>1.004731123573102</v>
      </c>
    </row>
    <row r="144" spans="1:33">
      <c r="A144">
        <v>1100</v>
      </c>
      <c r="B144">
        <f t="shared" si="28"/>
        <v>3.73</v>
      </c>
      <c r="C144">
        <f t="shared" si="30"/>
        <v>3.7148661849117834</v>
      </c>
      <c r="D144">
        <f t="shared" si="31"/>
        <v>0.99594267692004923</v>
      </c>
      <c r="E144">
        <f t="shared" si="32"/>
        <v>3.7370251536887023</v>
      </c>
      <c r="F144">
        <f t="shared" si="33"/>
        <v>1.0018834192194912</v>
      </c>
      <c r="G144">
        <f t="shared" si="34"/>
        <v>3.7377719886565517</v>
      </c>
      <c r="H144">
        <f t="shared" si="35"/>
        <v>1.0020836430714617</v>
      </c>
      <c r="I144">
        <f t="shared" si="36"/>
        <v>3.6937550411181119</v>
      </c>
      <c r="J144">
        <f t="shared" si="37"/>
        <v>0.99028285284667883</v>
      </c>
      <c r="K144">
        <f t="shared" si="29"/>
        <v>3.7259747392785694</v>
      </c>
      <c r="L144">
        <f t="shared" si="38"/>
        <v>0.99892084162964323</v>
      </c>
      <c r="M144">
        <f t="shared" si="39"/>
        <v>3.7318181471344163</v>
      </c>
      <c r="N144">
        <f t="shared" si="40"/>
        <v>1.0004874389100311</v>
      </c>
      <c r="P144">
        <v>5.1323043775925248</v>
      </c>
      <c r="Q144">
        <v>0.93814971562134875</v>
      </c>
      <c r="R144">
        <v>6.9912206516048476</v>
      </c>
      <c r="S144">
        <v>0.95846005764750841</v>
      </c>
      <c r="T144">
        <v>8.8501369256171714</v>
      </c>
      <c r="U144">
        <v>0.97064626286320421</v>
      </c>
      <c r="V144">
        <v>10.709053199629494</v>
      </c>
      <c r="W144">
        <v>0.97877039967366819</v>
      </c>
      <c r="X144">
        <v>12.567969473641819</v>
      </c>
      <c r="Y144">
        <v>0.98457335453828532</v>
      </c>
      <c r="Z144">
        <v>14.42688574765414</v>
      </c>
      <c r="AA144">
        <v>0.98892557068674802</v>
      </c>
      <c r="AB144">
        <v>16.285802021666466</v>
      </c>
      <c r="AC144">
        <v>0.99231062769110812</v>
      </c>
      <c r="AD144">
        <v>21.862550843703435</v>
      </c>
      <c r="AE144">
        <v>0.99908074169982797</v>
      </c>
      <c r="AF144">
        <v>29.298215939752726</v>
      </c>
      <c r="AG144">
        <v>1.0041583272063679</v>
      </c>
    </row>
    <row r="145" spans="1:33">
      <c r="A145">
        <v>1200</v>
      </c>
      <c r="B145">
        <f t="shared" si="28"/>
        <v>3.4191666666666665</v>
      </c>
      <c r="C145">
        <f t="shared" si="30"/>
        <v>3.4064460930189551</v>
      </c>
      <c r="D145">
        <f t="shared" si="31"/>
        <v>0.99627962749762278</v>
      </c>
      <c r="E145">
        <f t="shared" si="32"/>
        <v>3.4250682127790677</v>
      </c>
      <c r="F145">
        <f t="shared" si="33"/>
        <v>1.0017260188483748</v>
      </c>
      <c r="G145">
        <f t="shared" si="34"/>
        <v>3.4256960785572335</v>
      </c>
      <c r="H145">
        <f t="shared" si="35"/>
        <v>1.0019096500776701</v>
      </c>
      <c r="I145">
        <f t="shared" si="36"/>
        <v>3.3887039087562734</v>
      </c>
      <c r="J145">
        <f t="shared" si="37"/>
        <v>0.99109058993602928</v>
      </c>
      <c r="K145">
        <f t="shared" si="29"/>
        <v>3.4157803457331148</v>
      </c>
      <c r="L145">
        <f t="shared" si="38"/>
        <v>0.99900960635626079</v>
      </c>
      <c r="M145">
        <f t="shared" si="39"/>
        <v>3.4206910926667544</v>
      </c>
      <c r="N145">
        <f t="shared" si="40"/>
        <v>1.0004458472337572</v>
      </c>
      <c r="P145">
        <v>4.6493602474361051</v>
      </c>
      <c r="Q145">
        <v>0.94430096828257892</v>
      </c>
      <c r="R145">
        <v>6.3191469965814742</v>
      </c>
      <c r="S145">
        <v>0.96258027610612285</v>
      </c>
      <c r="T145">
        <v>7.9889337457268441</v>
      </c>
      <c r="U145">
        <v>0.97354786080024913</v>
      </c>
      <c r="V145">
        <v>9.6587204948722114</v>
      </c>
      <c r="W145">
        <v>0.98085958392966655</v>
      </c>
      <c r="X145">
        <v>11.328507244017581</v>
      </c>
      <c r="Y145">
        <v>0.9860822433078219</v>
      </c>
      <c r="Z145">
        <v>12.99829399316295</v>
      </c>
      <c r="AA145">
        <v>0.98999923784143851</v>
      </c>
      <c r="AB145">
        <v>14.668080742308318</v>
      </c>
      <c r="AC145">
        <v>0.99304578914536235</v>
      </c>
      <c r="AD145">
        <v>19.677440989744422</v>
      </c>
      <c r="AE145">
        <v>0.99913889175321025</v>
      </c>
      <c r="AF145">
        <v>26.356587986325898</v>
      </c>
      <c r="AG145">
        <v>1.0037087187090963</v>
      </c>
    </row>
    <row r="146" spans="1:33">
      <c r="A146">
        <v>1300</v>
      </c>
      <c r="B146">
        <f t="shared" si="28"/>
        <v>3.1561538461538463</v>
      </c>
      <c r="C146">
        <f t="shared" si="30"/>
        <v>3.1453121570865652</v>
      </c>
      <c r="D146">
        <f t="shared" si="31"/>
        <v>0.99656490475567505</v>
      </c>
      <c r="E146">
        <f t="shared" si="32"/>
        <v>3.1611812766094087</v>
      </c>
      <c r="F146">
        <f t="shared" si="33"/>
        <v>1.0015928977802171</v>
      </c>
      <c r="G146">
        <f t="shared" si="34"/>
        <v>3.1617164912300058</v>
      </c>
      <c r="H146">
        <f t="shared" si="35"/>
        <v>1.0017624758954442</v>
      </c>
      <c r="I146">
        <f t="shared" si="36"/>
        <v>3.1301924249507822</v>
      </c>
      <c r="J146">
        <f t="shared" si="37"/>
        <v>0.99177434863173697</v>
      </c>
      <c r="K146">
        <f t="shared" si="29"/>
        <v>3.1532655897422499</v>
      </c>
      <c r="L146">
        <f t="shared" si="38"/>
        <v>0.99908488098097115</v>
      </c>
      <c r="M146">
        <f t="shared" si="39"/>
        <v>3.1574503711002246</v>
      </c>
      <c r="N146">
        <f t="shared" si="40"/>
        <v>1.0004107926956598</v>
      </c>
      <c r="P146">
        <v>4.2492435232401373</v>
      </c>
      <c r="Q146">
        <v>0.94933948240396293</v>
      </c>
      <c r="R146">
        <v>5.764831584705858</v>
      </c>
      <c r="S146">
        <v>0.96595703497082086</v>
      </c>
      <c r="T146">
        <v>7.2804196461715796</v>
      </c>
      <c r="U146">
        <v>0.9759275665109356</v>
      </c>
      <c r="V146">
        <v>8.7960077076372993</v>
      </c>
      <c r="W146">
        <v>0.9825745875376789</v>
      </c>
      <c r="X146">
        <v>10.311595769103022</v>
      </c>
      <c r="Y146">
        <v>0.98732245969963828</v>
      </c>
      <c r="Z146">
        <v>11.827183830568741</v>
      </c>
      <c r="AA146">
        <v>0.99088336382110775</v>
      </c>
      <c r="AB146">
        <v>13.342771892034463</v>
      </c>
      <c r="AC146">
        <v>0.99365295591558411</v>
      </c>
      <c r="AD146">
        <v>17.889536076431622</v>
      </c>
      <c r="AE146">
        <v>0.99919214010453672</v>
      </c>
      <c r="AF146">
        <v>23.951888322294504</v>
      </c>
      <c r="AG146">
        <v>1.0033465282462513</v>
      </c>
    </row>
    <row r="147" spans="1:33">
      <c r="A147">
        <v>1400</v>
      </c>
      <c r="B147">
        <f t="shared" si="28"/>
        <v>2.9307142857142856</v>
      </c>
      <c r="C147">
        <f t="shared" si="30"/>
        <v>2.921363984131192</v>
      </c>
      <c r="D147">
        <f t="shared" si="31"/>
        <v>0.99680954857023374</v>
      </c>
      <c r="E147">
        <f t="shared" si="32"/>
        <v>2.9350483449165661</v>
      </c>
      <c r="F147">
        <f t="shared" si="33"/>
        <v>1.0014788405759669</v>
      </c>
      <c r="G147">
        <f t="shared" si="34"/>
        <v>2.9355099997159915</v>
      </c>
      <c r="H147">
        <f t="shared" si="35"/>
        <v>1.0016363635394561</v>
      </c>
      <c r="I147">
        <f t="shared" si="36"/>
        <v>2.9083254984395195</v>
      </c>
      <c r="J147">
        <f t="shared" si="37"/>
        <v>0.99236063802469598</v>
      </c>
      <c r="K147">
        <f t="shared" si="29"/>
        <v>2.9282217809314424</v>
      </c>
      <c r="L147">
        <f t="shared" si="38"/>
        <v>0.99914952310602478</v>
      </c>
      <c r="M147">
        <f t="shared" si="39"/>
        <v>2.9318304390498189</v>
      </c>
      <c r="N147">
        <f t="shared" si="40"/>
        <v>1.0003808468607718</v>
      </c>
      <c r="P147">
        <v>3.9123833355877169</v>
      </c>
      <c r="Q147">
        <v>0.9535421241988099</v>
      </c>
      <c r="R147">
        <v>5.2998444474502895</v>
      </c>
      <c r="S147">
        <v>0.96877488071842977</v>
      </c>
      <c r="T147">
        <v>6.687305559312863</v>
      </c>
      <c r="U147">
        <v>0.97791453463020184</v>
      </c>
      <c r="V147">
        <v>8.0747666711754338</v>
      </c>
      <c r="W147">
        <v>0.98400763723804952</v>
      </c>
      <c r="X147">
        <v>9.4622277830380082</v>
      </c>
      <c r="Y147">
        <v>0.98835985338651255</v>
      </c>
      <c r="Z147">
        <v>10.849688894900579</v>
      </c>
      <c r="AA147">
        <v>0.9916240154978595</v>
      </c>
      <c r="AB147">
        <v>12.237150006763153</v>
      </c>
      <c r="AC147">
        <v>0.99416280825112957</v>
      </c>
      <c r="AD147">
        <v>16.399533342350868</v>
      </c>
      <c r="AE147">
        <v>0.99924039375766927</v>
      </c>
      <c r="AF147">
        <v>21.949377789801158</v>
      </c>
      <c r="AG147">
        <v>1.0030485828875744</v>
      </c>
    </row>
    <row r="148" spans="1:33">
      <c r="A148">
        <v>1500</v>
      </c>
      <c r="B148">
        <f t="shared" si="28"/>
        <v>2.7353333333333332</v>
      </c>
      <c r="C148">
        <f t="shared" si="30"/>
        <v>2.7271865890828484</v>
      </c>
      <c r="D148">
        <f t="shared" si="31"/>
        <v>0.99702166308171403</v>
      </c>
      <c r="E148">
        <f t="shared" si="32"/>
        <v>2.7391081637808083</v>
      </c>
      <c r="F148">
        <f t="shared" si="33"/>
        <v>1.0013800257546217</v>
      </c>
      <c r="G148">
        <f t="shared" si="34"/>
        <v>2.7395104437366591</v>
      </c>
      <c r="H148">
        <f t="shared" si="35"/>
        <v>1.0015270937375065</v>
      </c>
      <c r="I148">
        <f t="shared" si="36"/>
        <v>2.7158274320788718</v>
      </c>
      <c r="J148">
        <f t="shared" si="37"/>
        <v>0.99286891253188103</v>
      </c>
      <c r="K148">
        <f t="shared" si="29"/>
        <v>2.733160484582676</v>
      </c>
      <c r="L148">
        <f t="shared" si="38"/>
        <v>0.99920563657665473</v>
      </c>
      <c r="M148">
        <f t="shared" si="39"/>
        <v>2.7363042921511704</v>
      </c>
      <c r="N148">
        <f t="shared" si="40"/>
        <v>1.0003549691023046</v>
      </c>
      <c r="P148">
        <v>3.6249094124019763</v>
      </c>
      <c r="Q148">
        <v>0.95710094973648741</v>
      </c>
      <c r="R148">
        <v>4.9042184670290654</v>
      </c>
      <c r="S148">
        <v>0.97116195575459818</v>
      </c>
      <c r="T148">
        <v>6.1835275216561545</v>
      </c>
      <c r="U148">
        <v>0.97959855936546436</v>
      </c>
      <c r="V148">
        <v>7.4628365762832427</v>
      </c>
      <c r="W148">
        <v>0.98522296177270863</v>
      </c>
      <c r="X148">
        <v>8.7421456309103327</v>
      </c>
      <c r="Y148">
        <v>0.98924039206359737</v>
      </c>
      <c r="Z148">
        <v>10.021454685537421</v>
      </c>
      <c r="AA148">
        <v>0.99225346478176402</v>
      </c>
      <c r="AB148">
        <v>11.300763740164509</v>
      </c>
      <c r="AC148">
        <v>0.99459696578478241</v>
      </c>
      <c r="AD148">
        <v>15.138690904045776</v>
      </c>
      <c r="AE148">
        <v>0.99928396779081918</v>
      </c>
      <c r="AF148">
        <v>20.255927122554134</v>
      </c>
      <c r="AG148">
        <v>1.002799219295347</v>
      </c>
    </row>
    <row r="149" spans="1:33">
      <c r="A149">
        <v>1600</v>
      </c>
      <c r="B149">
        <f t="shared" si="28"/>
        <v>2.5643750000000001</v>
      </c>
      <c r="C149">
        <f t="shared" si="30"/>
        <v>2.5572135512136294</v>
      </c>
      <c r="D149">
        <f t="shared" si="31"/>
        <v>0.99720733169432285</v>
      </c>
      <c r="E149">
        <f t="shared" si="32"/>
        <v>2.5676922479325004</v>
      </c>
      <c r="F149">
        <f t="shared" si="33"/>
        <v>1.0012935892498174</v>
      </c>
      <c r="G149">
        <f t="shared" si="34"/>
        <v>2.5680459121895596</v>
      </c>
      <c r="H149">
        <f t="shared" si="35"/>
        <v>1.0014315036566648</v>
      </c>
      <c r="I149">
        <f t="shared" si="36"/>
        <v>2.5472290046963866</v>
      </c>
      <c r="J149">
        <f t="shared" si="37"/>
        <v>0.99331377224328987</v>
      </c>
      <c r="K149">
        <f t="shared" si="29"/>
        <v>2.5624640395479781</v>
      </c>
      <c r="L149">
        <f t="shared" si="38"/>
        <v>0.99925480460072258</v>
      </c>
      <c r="M149">
        <f t="shared" si="39"/>
        <v>2.565227355649196</v>
      </c>
      <c r="N149">
        <f t="shared" si="40"/>
        <v>1.0003323833874516</v>
      </c>
      <c r="P149">
        <v>3.3767222265511543</v>
      </c>
      <c r="Q149">
        <v>0.96015336688025354</v>
      </c>
      <c r="R149">
        <v>4.5635207918641241</v>
      </c>
      <c r="S149">
        <v>0.973210015325642</v>
      </c>
      <c r="T149">
        <v>5.7503193571770943</v>
      </c>
      <c r="U149">
        <v>0.98104400439287498</v>
      </c>
      <c r="V149">
        <v>6.9371179224900636</v>
      </c>
      <c r="W149">
        <v>0.98626666377103034</v>
      </c>
      <c r="X149">
        <v>8.123916487803033</v>
      </c>
      <c r="Y149">
        <v>0.98999713475542694</v>
      </c>
      <c r="Z149">
        <v>9.3107150531160023</v>
      </c>
      <c r="AA149">
        <v>0.99279498799372445</v>
      </c>
      <c r="AB149">
        <v>10.497513618428975</v>
      </c>
      <c r="AC149">
        <v>0.99497109606795608</v>
      </c>
      <c r="AD149">
        <v>14.057909314367883</v>
      </c>
      <c r="AE149">
        <v>0.99932331221641879</v>
      </c>
      <c r="AF149">
        <v>18.805103575619761</v>
      </c>
      <c r="AG149">
        <v>1.0025874743277658</v>
      </c>
    </row>
    <row r="150" spans="1:33">
      <c r="A150">
        <v>1700</v>
      </c>
      <c r="B150">
        <f t="shared" si="28"/>
        <v>2.4135294117647059</v>
      </c>
      <c r="C150">
        <f t="shared" si="30"/>
        <v>2.4071847496368703</v>
      </c>
      <c r="D150">
        <f t="shared" si="31"/>
        <v>0.99737120993972206</v>
      </c>
      <c r="E150">
        <f t="shared" si="32"/>
        <v>2.4164675030904252</v>
      </c>
      <c r="F150">
        <f t="shared" si="33"/>
        <v>1.0012173422504809</v>
      </c>
      <c r="G150">
        <f t="shared" si="34"/>
        <v>2.4167808600273939</v>
      </c>
      <c r="H150">
        <f t="shared" si="35"/>
        <v>1.0013471757364294</v>
      </c>
      <c r="I150">
        <f t="shared" si="36"/>
        <v>2.398339594310138</v>
      </c>
      <c r="J150">
        <f t="shared" si="37"/>
        <v>0.99370638808852896</v>
      </c>
      <c r="K150">
        <f t="shared" si="29"/>
        <v>2.4118356967433665</v>
      </c>
      <c r="L150">
        <f t="shared" si="38"/>
        <v>0.99929824139988377</v>
      </c>
      <c r="M150">
        <f t="shared" si="39"/>
        <v>2.4142836378341466</v>
      </c>
      <c r="N150">
        <f t="shared" si="40"/>
        <v>1.0003124992244818</v>
      </c>
      <c r="P150">
        <v>3.1602956409149754</v>
      </c>
      <c r="Q150">
        <v>0.96280028056147204</v>
      </c>
      <c r="R150">
        <v>4.2670608545533009</v>
      </c>
      <c r="S150">
        <v>0.97498648577716795</v>
      </c>
      <c r="T150">
        <v>5.3738260681916268</v>
      </c>
      <c r="U150">
        <v>0.98229820890658548</v>
      </c>
      <c r="V150">
        <v>6.4805912818299509</v>
      </c>
      <c r="W150">
        <v>0.98717269099286375</v>
      </c>
      <c r="X150">
        <v>7.5873564954682768</v>
      </c>
      <c r="Y150">
        <v>0.99065446391163403</v>
      </c>
      <c r="Z150">
        <v>8.6941217091066019</v>
      </c>
      <c r="AA150">
        <v>0.99326579360071177</v>
      </c>
      <c r="AB150">
        <v>9.8008869227449278</v>
      </c>
      <c r="AC150">
        <v>0.99529682780332773</v>
      </c>
      <c r="AD150">
        <v>13.121182563659902</v>
      </c>
      <c r="AE150">
        <v>0.99935889620855956</v>
      </c>
      <c r="AF150">
        <v>17.548243418213204</v>
      </c>
      <c r="AG150">
        <v>1.0024054475124835</v>
      </c>
    </row>
    <row r="151" spans="1:33">
      <c r="A151">
        <v>1800</v>
      </c>
      <c r="B151">
        <f t="shared" si="28"/>
        <v>2.2794444444444446</v>
      </c>
      <c r="C151">
        <f t="shared" si="30"/>
        <v>2.2737844042310793</v>
      </c>
      <c r="D151">
        <f t="shared" si="31"/>
        <v>0.99751692118351021</v>
      </c>
      <c r="E151">
        <f t="shared" si="32"/>
        <v>2.2820648556501948</v>
      </c>
      <c r="F151">
        <f t="shared" si="33"/>
        <v>1.0011495832733002</v>
      </c>
      <c r="G151">
        <f t="shared" si="34"/>
        <v>2.2823444229294907</v>
      </c>
      <c r="H151">
        <f t="shared" si="35"/>
        <v>1.0012722303858355</v>
      </c>
      <c r="I151">
        <f t="shared" si="36"/>
        <v>2.2658941792670939</v>
      </c>
      <c r="J151">
        <f t="shared" si="37"/>
        <v>0.99405545276158147</v>
      </c>
      <c r="K151">
        <f t="shared" si="29"/>
        <v>2.2779329306474403</v>
      </c>
      <c r="L151">
        <f t="shared" si="38"/>
        <v>0.99933689377660062</v>
      </c>
      <c r="M151">
        <f t="shared" si="39"/>
        <v>2.2801165599499433</v>
      </c>
      <c r="N151">
        <f t="shared" si="40"/>
        <v>1.0002948593492318</v>
      </c>
      <c r="P151">
        <v>2.9699076998888096</v>
      </c>
      <c r="Q151">
        <v>0.96511745873387267</v>
      </c>
      <c r="R151">
        <v>4.0067519331850798</v>
      </c>
      <c r="S151">
        <v>0.97654202612358765</v>
      </c>
      <c r="T151">
        <v>5.0435961664813505</v>
      </c>
      <c r="U151">
        <v>0.98339676655741659</v>
      </c>
      <c r="V151">
        <v>6.0804403997776193</v>
      </c>
      <c r="W151">
        <v>0.9879665935133024</v>
      </c>
      <c r="X151">
        <v>7.1172846330738899</v>
      </c>
      <c r="Y151">
        <v>0.99123075562464957</v>
      </c>
      <c r="Z151">
        <v>8.1541288663701597</v>
      </c>
      <c r="AA151">
        <v>0.99367887720815995</v>
      </c>
      <c r="AB151">
        <v>9.1909730996664294</v>
      </c>
      <c r="AC151">
        <v>0.99558297177311228</v>
      </c>
      <c r="AD151">
        <v>12.301505799555239</v>
      </c>
      <c r="AE151">
        <v>0.99939116090301727</v>
      </c>
      <c r="AF151">
        <v>16.448882732740319</v>
      </c>
      <c r="AG151">
        <v>1.0022473027504459</v>
      </c>
    </row>
    <row r="152" spans="1:33">
      <c r="A152">
        <v>1900</v>
      </c>
      <c r="B152">
        <f t="shared" si="28"/>
        <v>2.1594736842105262</v>
      </c>
      <c r="C152">
        <f t="shared" si="30"/>
        <v>2.15439315018109</v>
      </c>
      <c r="D152">
        <f t="shared" si="31"/>
        <v>0.99764732764905462</v>
      </c>
      <c r="E152">
        <f t="shared" si="32"/>
        <v>2.161825285593737</v>
      </c>
      <c r="F152">
        <f t="shared" si="33"/>
        <v>1.0010889696875702</v>
      </c>
      <c r="G152">
        <f t="shared" si="34"/>
        <v>2.1620762478384066</v>
      </c>
      <c r="H152">
        <f t="shared" si="35"/>
        <v>1.0012051842293377</v>
      </c>
      <c r="I152">
        <f t="shared" si="36"/>
        <v>2.1473111652830443</v>
      </c>
      <c r="J152">
        <f t="shared" si="37"/>
        <v>0.994367831839577</v>
      </c>
      <c r="K152">
        <f t="shared" si="29"/>
        <v>2.1581164785079645</v>
      </c>
      <c r="L152">
        <f t="shared" si="38"/>
        <v>0.99937151088596943</v>
      </c>
      <c r="M152">
        <f t="shared" si="39"/>
        <v>2.160076402307364</v>
      </c>
      <c r="N152">
        <f t="shared" si="40"/>
        <v>1.0002791041637806</v>
      </c>
      <c r="P152">
        <v>2.8011313280051788</v>
      </c>
      <c r="Q152">
        <v>0.96716290064359511</v>
      </c>
      <c r="R152">
        <v>3.7763642620230526</v>
      </c>
      <c r="S152">
        <v>0.97791543465744435</v>
      </c>
      <c r="T152">
        <v>4.7515971960409269</v>
      </c>
      <c r="U152">
        <v>0.98436695506575378</v>
      </c>
      <c r="V152">
        <v>5.7268301300588007</v>
      </c>
      <c r="W152">
        <v>0.9886679686712937</v>
      </c>
      <c r="X152">
        <v>6.7020630640766754</v>
      </c>
      <c r="Y152">
        <v>0.9917401212466791</v>
      </c>
      <c r="Z152">
        <v>7.6772959980945483</v>
      </c>
      <c r="AA152">
        <v>0.9940442356782182</v>
      </c>
      <c r="AB152">
        <v>8.6525289321124248</v>
      </c>
      <c r="AC152">
        <v>0.99583632468052652</v>
      </c>
      <c r="AD152">
        <v>11.578227734166045</v>
      </c>
      <c r="AE152">
        <v>0.99942050268514304</v>
      </c>
      <c r="AF152">
        <v>15.479159470237541</v>
      </c>
      <c r="AG152">
        <v>1.0021086361886054</v>
      </c>
    </row>
    <row r="153" spans="1:33">
      <c r="A153">
        <v>2000</v>
      </c>
      <c r="B153">
        <f t="shared" si="28"/>
        <v>2.0514999999999999</v>
      </c>
      <c r="C153">
        <f t="shared" si="30"/>
        <v>2.0469143237061127</v>
      </c>
      <c r="D153">
        <f t="shared" si="31"/>
        <v>0.99776472030519758</v>
      </c>
      <c r="E153">
        <f t="shared" si="32"/>
        <v>2.0536221287312126</v>
      </c>
      <c r="F153">
        <f t="shared" si="33"/>
        <v>1.0010344278485073</v>
      </c>
      <c r="G153">
        <f t="shared" si="34"/>
        <v>2.0538486616853469</v>
      </c>
      <c r="H153">
        <f t="shared" si="35"/>
        <v>1.0011448509311953</v>
      </c>
      <c r="I153">
        <f t="shared" si="36"/>
        <v>2.0405224642542685</v>
      </c>
      <c r="J153">
        <f t="shared" si="37"/>
        <v>0.99464901986559529</v>
      </c>
      <c r="K153">
        <f t="shared" si="29"/>
        <v>2.0502746251979231</v>
      </c>
      <c r="L153">
        <f t="shared" si="38"/>
        <v>0.99940269324783004</v>
      </c>
      <c r="M153">
        <f t="shared" si="39"/>
        <v>2.0520435387432432</v>
      </c>
      <c r="N153">
        <f t="shared" si="40"/>
        <v>1.0002649469867138</v>
      </c>
      <c r="P153">
        <v>2.6504880991554236</v>
      </c>
      <c r="Q153">
        <v>0.96898175694202671</v>
      </c>
      <c r="R153">
        <v>3.5710211692442684</v>
      </c>
      <c r="S153">
        <v>0.97913692795510654</v>
      </c>
      <c r="T153">
        <v>4.491554239333114</v>
      </c>
      <c r="U153">
        <v>0.98523003056295455</v>
      </c>
      <c r="V153">
        <v>5.4120873094219588</v>
      </c>
      <c r="W153">
        <v>0.98929209896818648</v>
      </c>
      <c r="X153">
        <v>6.3326203795108036</v>
      </c>
      <c r="Y153">
        <v>0.99219357640049499</v>
      </c>
      <c r="Z153">
        <v>7.2531534495996484</v>
      </c>
      <c r="AA153">
        <v>0.9943696844747264</v>
      </c>
      <c r="AB153">
        <v>8.1736865196884931</v>
      </c>
      <c r="AC153">
        <v>0.99606221297690634</v>
      </c>
      <c r="AD153">
        <v>10.935285729955028</v>
      </c>
      <c r="AE153">
        <v>0.99944726998126632</v>
      </c>
      <c r="AF153">
        <v>14.617418010310407</v>
      </c>
      <c r="AG153">
        <v>1.0019860627345363</v>
      </c>
    </row>
    <row r="154" spans="1:33">
      <c r="A154">
        <v>2100</v>
      </c>
      <c r="B154">
        <f t="shared" si="28"/>
        <v>1.9538095238095239</v>
      </c>
      <c r="C154">
        <f t="shared" si="30"/>
        <v>1.9496497746476034</v>
      </c>
      <c r="D154">
        <f t="shared" si="31"/>
        <v>0.9978709546088147</v>
      </c>
      <c r="E154">
        <f t="shared" si="32"/>
        <v>1.9557341999790814</v>
      </c>
      <c r="F154">
        <f t="shared" si="33"/>
        <v>1.0009850889485914</v>
      </c>
      <c r="G154">
        <f t="shared" si="34"/>
        <v>1.9559397044789226</v>
      </c>
      <c r="H154">
        <f t="shared" si="35"/>
        <v>1.0010902703889197</v>
      </c>
      <c r="I154">
        <f t="shared" si="36"/>
        <v>1.9438518677517027</v>
      </c>
      <c r="J154">
        <f t="shared" si="37"/>
        <v>0.99490346631210713</v>
      </c>
      <c r="K154">
        <f t="shared" si="29"/>
        <v>1.9526976652512782</v>
      </c>
      <c r="L154">
        <f t="shared" si="38"/>
        <v>0.99943092786441234</v>
      </c>
      <c r="M154">
        <f t="shared" si="39"/>
        <v>1.9543021895134434</v>
      </c>
      <c r="N154">
        <f t="shared" si="40"/>
        <v>1.0002521564655693</v>
      </c>
      <c r="P154">
        <v>2.5152073278207858</v>
      </c>
      <c r="Q154">
        <v>0.97060970080012465</v>
      </c>
      <c r="R154">
        <v>3.3868507676576316</v>
      </c>
      <c r="S154">
        <v>0.98023038912830562</v>
      </c>
      <c r="T154">
        <v>4.2584942074944774</v>
      </c>
      <c r="U154">
        <v>0.98600280212521418</v>
      </c>
      <c r="V154">
        <v>5.1301376473313223</v>
      </c>
      <c r="W154">
        <v>0.98985107745648648</v>
      </c>
      <c r="X154">
        <v>6.0017810871681689</v>
      </c>
      <c r="Y154">
        <v>0.99259984555025249</v>
      </c>
      <c r="Z154">
        <v>6.8734245270050138</v>
      </c>
      <c r="AA154">
        <v>0.99466142162057702</v>
      </c>
      <c r="AB154">
        <v>7.7450679668418596</v>
      </c>
      <c r="AC154">
        <v>0.99626486967527383</v>
      </c>
      <c r="AD154">
        <v>10.359998286352395</v>
      </c>
      <c r="AE154">
        <v>0.99947176578466745</v>
      </c>
      <c r="AF154">
        <v>13.846572045699778</v>
      </c>
      <c r="AG154">
        <v>1.0018769378667127</v>
      </c>
    </row>
    <row r="155" spans="1:33">
      <c r="A155">
        <v>2200</v>
      </c>
      <c r="B155">
        <f t="shared" si="28"/>
        <v>1.865</v>
      </c>
      <c r="C155">
        <f t="shared" si="30"/>
        <v>1.8612094794393008</v>
      </c>
      <c r="D155">
        <f t="shared" si="31"/>
        <v>0.99796754929721221</v>
      </c>
      <c r="E155">
        <f t="shared" si="32"/>
        <v>1.8667535520596013</v>
      </c>
      <c r="F155">
        <f t="shared" si="33"/>
        <v>1.000940242391207</v>
      </c>
      <c r="G155">
        <f t="shared" si="34"/>
        <v>1.8669408257883595</v>
      </c>
      <c r="H155">
        <f t="shared" si="35"/>
        <v>1.0010406572591739</v>
      </c>
      <c r="I155">
        <f t="shared" si="36"/>
        <v>1.8559264258138328</v>
      </c>
      <c r="J155">
        <f t="shared" si="37"/>
        <v>0.99513481276881122</v>
      </c>
      <c r="K155">
        <f t="shared" si="29"/>
        <v>1.863986584795394</v>
      </c>
      <c r="L155">
        <f t="shared" si="38"/>
        <v>0.99945661383131046</v>
      </c>
      <c r="M155">
        <f t="shared" si="39"/>
        <v>1.8654486142708402</v>
      </c>
      <c r="N155">
        <f t="shared" si="40"/>
        <v>1.0002405438449544</v>
      </c>
      <c r="P155">
        <v>2.3930549503752117</v>
      </c>
      <c r="Q155">
        <v>0.97207529059030462</v>
      </c>
      <c r="R155">
        <v>3.2207399338336153</v>
      </c>
      <c r="S155">
        <v>0.98121494450207647</v>
      </c>
      <c r="T155">
        <v>4.0484249172920199</v>
      </c>
      <c r="U155">
        <v>0.98669873684913967</v>
      </c>
      <c r="V155">
        <v>4.8761099007504232</v>
      </c>
      <c r="W155">
        <v>0.99035459841384832</v>
      </c>
      <c r="X155">
        <v>5.7037948842088273</v>
      </c>
      <c r="Y155">
        <v>0.99296592810292594</v>
      </c>
      <c r="Z155">
        <v>6.5314798676672305</v>
      </c>
      <c r="AA155">
        <v>0.99492442536973424</v>
      </c>
      <c r="AB155">
        <v>7.3591648511256347</v>
      </c>
      <c r="AC155">
        <v>0.99644770102169622</v>
      </c>
      <c r="AD155">
        <v>9.8422198015008462</v>
      </c>
      <c r="AE155">
        <v>0.99949425232562017</v>
      </c>
      <c r="AF155">
        <v>13.152959735334461</v>
      </c>
      <c r="AG155">
        <v>1.0017791658035631</v>
      </c>
    </row>
    <row r="156" spans="1:33">
      <c r="A156">
        <v>2300</v>
      </c>
      <c r="B156">
        <f t="shared" si="28"/>
        <v>1.7839130434782609</v>
      </c>
      <c r="C156">
        <f t="shared" si="30"/>
        <v>1.7804446874112478</v>
      </c>
      <c r="D156">
        <f t="shared" si="31"/>
        <v>0.99805575945548863</v>
      </c>
      <c r="E156">
        <f t="shared" si="32"/>
        <v>1.7855173188790066</v>
      </c>
      <c r="F156">
        <f t="shared" si="33"/>
        <v>1.000899301345775</v>
      </c>
      <c r="G156">
        <f t="shared" si="34"/>
        <v>1.7856886843850366</v>
      </c>
      <c r="H156">
        <f t="shared" si="35"/>
        <v>1.0009953629260502</v>
      </c>
      <c r="I156">
        <f t="shared" si="36"/>
        <v>1.7756108340820325</v>
      </c>
      <c r="J156">
        <f t="shared" si="37"/>
        <v>0.99534606833747863</v>
      </c>
      <c r="K156">
        <f t="shared" si="29"/>
        <v>1.7829855537535666</v>
      </c>
      <c r="L156">
        <f t="shared" si="38"/>
        <v>0.99948008131445365</v>
      </c>
      <c r="M156">
        <f t="shared" si="39"/>
        <v>1.7843232606963029</v>
      </c>
      <c r="N156">
        <f t="shared" si="40"/>
        <v>1.0002299535952952</v>
      </c>
      <c r="P156">
        <v>2.2822097190389439</v>
      </c>
      <c r="Q156">
        <v>0.97340165935124356</v>
      </c>
      <c r="R156">
        <v>3.070157176405667</v>
      </c>
      <c r="S156">
        <v>0.98210609164816931</v>
      </c>
      <c r="T156">
        <v>3.8581046337723901</v>
      </c>
      <c r="U156">
        <v>0.98732875102632456</v>
      </c>
      <c r="V156">
        <v>4.6460520911391123</v>
      </c>
      <c r="W156">
        <v>0.99081052394509472</v>
      </c>
      <c r="X156">
        <v>5.4339995485058363</v>
      </c>
      <c r="Y156">
        <v>0.99329750460135935</v>
      </c>
      <c r="Z156">
        <v>6.2219470058725586</v>
      </c>
      <c r="AA156">
        <v>0.99516274009355765</v>
      </c>
      <c r="AB156">
        <v>7.0098944632392817</v>
      </c>
      <c r="AC156">
        <v>0.99661347880971185</v>
      </c>
      <c r="AD156">
        <v>9.3737368353394501</v>
      </c>
      <c r="AE156">
        <v>0.99951495624202047</v>
      </c>
      <c r="AF156">
        <v>12.525526664806343</v>
      </c>
      <c r="AG156">
        <v>1.001691064316252</v>
      </c>
    </row>
    <row r="157" spans="1:33">
      <c r="A157">
        <v>2400</v>
      </c>
      <c r="B157">
        <f t="shared" si="28"/>
        <v>1.7095833333333332</v>
      </c>
      <c r="C157">
        <f t="shared" si="30"/>
        <v>1.7063977493435079</v>
      </c>
      <c r="D157">
        <f t="shared" si="31"/>
        <v>0.99813663134887132</v>
      </c>
      <c r="E157">
        <f t="shared" si="32"/>
        <v>1.7110566128037277</v>
      </c>
      <c r="F157">
        <f t="shared" si="33"/>
        <v>1.0008617769263823</v>
      </c>
      <c r="G157">
        <f t="shared" si="34"/>
        <v>1.7112140142448826</v>
      </c>
      <c r="H157">
        <f t="shared" si="35"/>
        <v>1.0009538469870141</v>
      </c>
      <c r="I157">
        <f t="shared" si="36"/>
        <v>1.7019581492842266</v>
      </c>
      <c r="J157">
        <f t="shared" si="37"/>
        <v>0.99553974123376654</v>
      </c>
      <c r="K157">
        <f t="shared" si="29"/>
        <v>1.7087312869408779</v>
      </c>
      <c r="L157">
        <f t="shared" si="38"/>
        <v>0.99950160581479586</v>
      </c>
      <c r="M157">
        <f t="shared" si="39"/>
        <v>1.709959880022708</v>
      </c>
      <c r="N157">
        <f t="shared" si="40"/>
        <v>1.0002202564110405</v>
      </c>
      <c r="P157">
        <v>2.1811721325924411</v>
      </c>
      <c r="Q157">
        <v>0.97460774467937517</v>
      </c>
      <c r="R157">
        <v>2.9330228985530069</v>
      </c>
      <c r="S157">
        <v>0.98291652096280402</v>
      </c>
      <c r="T157">
        <v>3.6848736645135731</v>
      </c>
      <c r="U157">
        <v>0.98790178673286144</v>
      </c>
      <c r="V157">
        <v>4.436724430474138</v>
      </c>
      <c r="W157">
        <v>0.99122529724623298</v>
      </c>
      <c r="X157">
        <v>5.1885751964347042</v>
      </c>
      <c r="Y157">
        <v>0.99359923332721267</v>
      </c>
      <c r="Z157">
        <v>5.9404259623952695</v>
      </c>
      <c r="AA157">
        <v>0.99537968538794741</v>
      </c>
      <c r="AB157">
        <v>6.6922767283558358</v>
      </c>
      <c r="AC157">
        <v>0.99676448143518559</v>
      </c>
      <c r="AD157">
        <v>8.9478290262375335</v>
      </c>
      <c r="AE157">
        <v>0.99953407352966217</v>
      </c>
      <c r="AF157">
        <v>11.955232090079797</v>
      </c>
      <c r="AG157">
        <v>1.0016112676005193</v>
      </c>
    </row>
    <row r="158" spans="1:33">
      <c r="A158">
        <v>2500</v>
      </c>
      <c r="B158">
        <f t="shared" si="28"/>
        <v>1.6412</v>
      </c>
      <c r="C158">
        <f t="shared" si="30"/>
        <v>1.6382639656052538</v>
      </c>
      <c r="D158">
        <f t="shared" si="31"/>
        <v>0.99821104411726402</v>
      </c>
      <c r="E158">
        <f t="shared" si="32"/>
        <v>1.6425576967749687</v>
      </c>
      <c r="F158">
        <f t="shared" si="33"/>
        <v>1.0008272585760227</v>
      </c>
      <c r="G158">
        <f t="shared" si="34"/>
        <v>1.642702773952587</v>
      </c>
      <c r="H158">
        <f t="shared" si="35"/>
        <v>1.0009156555889513</v>
      </c>
      <c r="I158">
        <f t="shared" si="36"/>
        <v>1.634172281229203</v>
      </c>
      <c r="J158">
        <f t="shared" si="37"/>
        <v>0.99571793884304349</v>
      </c>
      <c r="K158">
        <f t="shared" si="29"/>
        <v>1.6404145529145899</v>
      </c>
      <c r="L158">
        <f t="shared" si="38"/>
        <v>0.99952141903155611</v>
      </c>
      <c r="M158">
        <f t="shared" si="39"/>
        <v>1.6415468576213197</v>
      </c>
      <c r="N158">
        <f t="shared" si="40"/>
        <v>1.0002113439077014</v>
      </c>
      <c r="P158">
        <v>2.0886964391611187</v>
      </c>
      <c r="Q158">
        <v>0.97570919856823746</v>
      </c>
      <c r="R158">
        <v>2.8076128955670621</v>
      </c>
      <c r="S158">
        <v>0.98365672370890855</v>
      </c>
      <c r="T158">
        <v>3.5265293519730059</v>
      </c>
      <c r="U158">
        <v>0.98842523879331146</v>
      </c>
      <c r="V158">
        <v>4.2454458083789488</v>
      </c>
      <c r="W158">
        <v>0.99160424884957998</v>
      </c>
      <c r="X158">
        <v>4.9643622647848931</v>
      </c>
      <c r="Y158">
        <v>0.99387497031834326</v>
      </c>
      <c r="Z158">
        <v>5.6832787211908355</v>
      </c>
      <c r="AA158">
        <v>0.99557801141991553</v>
      </c>
      <c r="AB158">
        <v>6.4021951775967789</v>
      </c>
      <c r="AC158">
        <v>0.99690259894336075</v>
      </c>
      <c r="AD158">
        <v>8.5589445468146081</v>
      </c>
      <c r="AE158">
        <v>0.99955177399025119</v>
      </c>
      <c r="AF158">
        <v>11.434610372438382</v>
      </c>
      <c r="AG158">
        <v>1.0015386552754189</v>
      </c>
    </row>
    <row r="159" spans="1:33">
      <c r="A159">
        <v>2600</v>
      </c>
      <c r="B159">
        <f t="shared" si="28"/>
        <v>1.5780769230769232</v>
      </c>
      <c r="C159">
        <f t="shared" si="30"/>
        <v>1.5753622234098299</v>
      </c>
      <c r="D159">
        <f t="shared" si="31"/>
        <v>0.99827974186340662</v>
      </c>
      <c r="E159">
        <f t="shared" si="32"/>
        <v>1.5793321238574394</v>
      </c>
      <c r="F159">
        <f t="shared" si="33"/>
        <v>1.0007953989835101</v>
      </c>
      <c r="G159">
        <f t="shared" si="34"/>
        <v>1.5794662695247674</v>
      </c>
      <c r="H159">
        <f t="shared" si="35"/>
        <v>1.0008804047683146</v>
      </c>
      <c r="I159">
        <f t="shared" si="36"/>
        <v>1.5715791040996567</v>
      </c>
      <c r="J159">
        <f t="shared" si="37"/>
        <v>0.99588244471340659</v>
      </c>
      <c r="K159">
        <f t="shared" si="29"/>
        <v>1.5773505614659071</v>
      </c>
      <c r="L159">
        <f t="shared" si="38"/>
        <v>0.99953971723406243</v>
      </c>
      <c r="M159">
        <f t="shared" si="39"/>
        <v>1.5783974692505827</v>
      </c>
      <c r="N159">
        <f t="shared" si="40"/>
        <v>1.0002031245555727</v>
      </c>
      <c r="P159">
        <v>2.0037391727657283</v>
      </c>
      <c r="Q159">
        <v>0.97671907032207095</v>
      </c>
      <c r="R159">
        <v>2.6924855636876379</v>
      </c>
      <c r="S159">
        <v>0.98433544858188082</v>
      </c>
      <c r="T159">
        <v>3.381231954609548</v>
      </c>
      <c r="U159">
        <v>0.98890527553776697</v>
      </c>
      <c r="V159">
        <v>4.0699783455314567</v>
      </c>
      <c r="W159">
        <v>0.9919518268416907</v>
      </c>
      <c r="X159">
        <v>4.7587247364533667</v>
      </c>
      <c r="Y159">
        <v>0.99412793491592222</v>
      </c>
      <c r="Z159">
        <v>5.4474711273752758</v>
      </c>
      <c r="AA159">
        <v>0.99576001597159569</v>
      </c>
      <c r="AB159">
        <v>6.1362175182971859</v>
      </c>
      <c r="AC159">
        <v>0.99702941234823073</v>
      </c>
      <c r="AD159">
        <v>8.2024566910629133</v>
      </c>
      <c r="AE159">
        <v>0.99956820510150057</v>
      </c>
      <c r="AF159">
        <v>10.957442254750552</v>
      </c>
      <c r="AG159">
        <v>1.0014722996664531</v>
      </c>
    </row>
    <row r="160" spans="1:33">
      <c r="A160">
        <v>2700</v>
      </c>
      <c r="B160">
        <f t="shared" si="28"/>
        <v>1.5196296296296297</v>
      </c>
      <c r="C160">
        <f t="shared" si="30"/>
        <v>1.5171121483049372</v>
      </c>
      <c r="D160">
        <f t="shared" si="31"/>
        <v>0.99834335862133328</v>
      </c>
      <c r="E160">
        <f t="shared" si="32"/>
        <v>1.5207935175438754</v>
      </c>
      <c r="F160">
        <f t="shared" si="33"/>
        <v>1.0007659023564375</v>
      </c>
      <c r="G160">
        <f t="shared" si="34"/>
        <v>1.5209179222368472</v>
      </c>
      <c r="H160">
        <f t="shared" si="35"/>
        <v>1.0008477674968286</v>
      </c>
      <c r="I160">
        <f t="shared" si="36"/>
        <v>1.5136039614869377</v>
      </c>
      <c r="J160">
        <f t="shared" si="37"/>
        <v>0.99603477845837962</v>
      </c>
      <c r="K160">
        <f t="shared" si="29"/>
        <v>1.5189559288587873</v>
      </c>
      <c r="L160">
        <f t="shared" si="38"/>
        <v>0.99955666778423724</v>
      </c>
      <c r="M160">
        <f t="shared" si="39"/>
        <v>1.5199267484145778</v>
      </c>
      <c r="N160">
        <f t="shared" si="40"/>
        <v>1.000195520526288</v>
      </c>
      <c r="P160">
        <v>1.9254197190359579</v>
      </c>
      <c r="Q160">
        <v>0.97764832593831652</v>
      </c>
      <c r="R160">
        <v>2.5864262920479439</v>
      </c>
      <c r="S160">
        <v>0.98496004906773404</v>
      </c>
      <c r="T160">
        <v>3.2474328650599302</v>
      </c>
      <c r="U160">
        <v>0.98934708294538454</v>
      </c>
      <c r="V160">
        <v>3.9084394380719161</v>
      </c>
      <c r="W160">
        <v>0.99227177219715157</v>
      </c>
      <c r="X160">
        <v>4.5694460110839019</v>
      </c>
      <c r="Y160">
        <v>0.99436083594841373</v>
      </c>
      <c r="Z160">
        <v>5.2304525840958878</v>
      </c>
      <c r="AA160">
        <v>0.99592763376186022</v>
      </c>
      <c r="AB160">
        <v>5.8914591571078745</v>
      </c>
      <c r="AC160">
        <v>0.99714625428342996</v>
      </c>
      <c r="AD160">
        <v>7.874478876143832</v>
      </c>
      <c r="AE160">
        <v>0.99958349532656909</v>
      </c>
      <c r="AF160">
        <v>10.518505168191775</v>
      </c>
      <c r="AG160">
        <v>1.0014114261089233</v>
      </c>
    </row>
    <row r="161" spans="1:33">
      <c r="A161">
        <v>2800</v>
      </c>
      <c r="B161">
        <f t="shared" si="28"/>
        <v>1.4653571428571428</v>
      </c>
      <c r="C161">
        <f t="shared" si="30"/>
        <v>1.4630161439434934</v>
      </c>
      <c r="D161">
        <f t="shared" si="31"/>
        <v>0.99840243798239869</v>
      </c>
      <c r="E161">
        <f t="shared" si="32"/>
        <v>1.466439331395438</v>
      </c>
      <c r="F161">
        <f t="shared" si="33"/>
        <v>1.0007385152101453</v>
      </c>
      <c r="G161">
        <f t="shared" si="34"/>
        <v>1.4665550188440297</v>
      </c>
      <c r="H161">
        <f t="shared" si="35"/>
        <v>1.0008174635055529</v>
      </c>
      <c r="I161">
        <f t="shared" si="36"/>
        <v>1.4597539729861206</v>
      </c>
      <c r="J161">
        <f t="shared" si="37"/>
        <v>0.99617624283722594</v>
      </c>
      <c r="K161">
        <f t="shared" si="29"/>
        <v>1.4647305770526202</v>
      </c>
      <c r="L161">
        <f t="shared" si="38"/>
        <v>0.99957241426939725</v>
      </c>
      <c r="M161">
        <f t="shared" si="39"/>
        <v>1.4656333117160472</v>
      </c>
      <c r="N161">
        <f t="shared" si="40"/>
        <v>1.0001884652217725</v>
      </c>
      <c r="P161">
        <v>1.8529897546594469</v>
      </c>
      <c r="Q161">
        <v>0.97850624789068208</v>
      </c>
      <c r="R161">
        <v>2.4884044855025365</v>
      </c>
      <c r="S161">
        <v>0.98553675089973736</v>
      </c>
      <c r="T161">
        <v>3.1238192163456269</v>
      </c>
      <c r="U161">
        <v>0.9897550527051705</v>
      </c>
      <c r="V161">
        <v>3.7592339471887164</v>
      </c>
      <c r="W161">
        <v>0.99256725390879263</v>
      </c>
      <c r="X161">
        <v>4.3946486780318068</v>
      </c>
      <c r="Y161">
        <v>0.99457596905423706</v>
      </c>
      <c r="Z161">
        <v>5.0300634088748959</v>
      </c>
      <c r="AA161">
        <v>0.99608250541332033</v>
      </c>
      <c r="AB161">
        <v>5.6654781397179867</v>
      </c>
      <c r="AC161">
        <v>0.99725425591482975</v>
      </c>
      <c r="AD161">
        <v>7.5717223322472558</v>
      </c>
      <c r="AE161">
        <v>0.99959775691784802</v>
      </c>
      <c r="AF161">
        <v>10.113381255619613</v>
      </c>
      <c r="AG161">
        <v>1.0013553826701116</v>
      </c>
    </row>
    <row r="162" spans="1:33">
      <c r="A162">
        <v>2900</v>
      </c>
      <c r="B162">
        <f t="shared" si="28"/>
        <v>1.4148275862068966</v>
      </c>
      <c r="C162">
        <f t="shared" si="30"/>
        <v>1.412645142027217</v>
      </c>
      <c r="D162">
        <f t="shared" si="31"/>
        <v>0.99845744866656816</v>
      </c>
      <c r="E162">
        <f t="shared" si="32"/>
        <v>1.4158363852490816</v>
      </c>
      <c r="F162">
        <f t="shared" si="33"/>
        <v>1.0007130190646689</v>
      </c>
      <c r="G162">
        <f t="shared" si="34"/>
        <v>1.4159442405998754</v>
      </c>
      <c r="H162">
        <f t="shared" si="35"/>
        <v>1.0007892512160952</v>
      </c>
      <c r="I162">
        <f t="shared" si="36"/>
        <v>1.409603987728459</v>
      </c>
      <c r="J162">
        <f t="shared" si="37"/>
        <v>0.996307961104687</v>
      </c>
      <c r="K162">
        <f t="shared" si="29"/>
        <v>1.4142433764191042</v>
      </c>
      <c r="L162">
        <f t="shared" si="38"/>
        <v>0.99958708057894274</v>
      </c>
      <c r="M162">
        <f t="shared" si="39"/>
        <v>1.4150849452114429</v>
      </c>
      <c r="N162">
        <f t="shared" si="40"/>
        <v>1.0001819013193234</v>
      </c>
      <c r="P162">
        <v>1.785809316393365</v>
      </c>
      <c r="Q162">
        <v>0.97930074625519659</v>
      </c>
      <c r="R162">
        <v>2.3975399938742807</v>
      </c>
      <c r="S162">
        <v>0.98607086026391655</v>
      </c>
      <c r="T162">
        <v>3.0092706713551971</v>
      </c>
      <c r="U162">
        <v>0.99013292866914848</v>
      </c>
      <c r="V162">
        <v>3.6210013488361126</v>
      </c>
      <c r="W162">
        <v>0.9928409742726364</v>
      </c>
      <c r="X162">
        <v>4.2327320263170289</v>
      </c>
      <c r="Y162">
        <v>0.99477529256084218</v>
      </c>
      <c r="Z162">
        <v>4.8444627037979444</v>
      </c>
      <c r="AA162">
        <v>0.99622603127699638</v>
      </c>
      <c r="AB162">
        <v>5.4561933812788608</v>
      </c>
      <c r="AC162">
        <v>0.99735438361178308</v>
      </c>
      <c r="AD162">
        <v>7.2913854137216081</v>
      </c>
      <c r="AE162">
        <v>0.99961108828135636</v>
      </c>
      <c r="AF162">
        <v>9.7383081236452718</v>
      </c>
      <c r="AG162">
        <v>1.0013036167835363</v>
      </c>
    </row>
    <row r="163" spans="1:33">
      <c r="A163">
        <v>3000</v>
      </c>
      <c r="B163">
        <f t="shared" si="28"/>
        <v>1.3676666666666666</v>
      </c>
      <c r="C163">
        <f t="shared" si="30"/>
        <v>1.3656271980081278</v>
      </c>
      <c r="D163">
        <f t="shared" si="31"/>
        <v>0.99850879698376405</v>
      </c>
      <c r="E163">
        <f t="shared" si="32"/>
        <v>1.3686092961833567</v>
      </c>
      <c r="F163">
        <f t="shared" si="33"/>
        <v>1.0006892246039654</v>
      </c>
      <c r="G163">
        <f t="shared" si="34"/>
        <v>1.3687100886800574</v>
      </c>
      <c r="H163">
        <f t="shared" si="35"/>
        <v>1.0007629212869054</v>
      </c>
      <c r="I163">
        <f t="shared" si="36"/>
        <v>1.3627853370012613</v>
      </c>
      <c r="J163">
        <f t="shared" si="37"/>
        <v>0.99643090689831437</v>
      </c>
      <c r="K163">
        <f t="shared" si="29"/>
        <v>1.3671206588065641</v>
      </c>
      <c r="L163">
        <f t="shared" si="38"/>
        <v>0.99960077417004445</v>
      </c>
      <c r="M163">
        <f t="shared" si="39"/>
        <v>1.36790707403464</v>
      </c>
      <c r="N163">
        <f t="shared" si="40"/>
        <v>1.0001757792112893</v>
      </c>
      <c r="P163">
        <v>1.7233278811438331</v>
      </c>
      <c r="Q163">
        <v>0.98003860329895465</v>
      </c>
      <c r="R163">
        <v>2.3130766306407571</v>
      </c>
      <c r="S163">
        <v>0.98656692752164887</v>
      </c>
      <c r="T163">
        <v>2.9028253801376813</v>
      </c>
      <c r="U163">
        <v>0.99048392205526536</v>
      </c>
      <c r="V163">
        <v>3.4925741296346047</v>
      </c>
      <c r="W163">
        <v>0.99309525174434299</v>
      </c>
      <c r="X163">
        <v>4.0823228791315289</v>
      </c>
      <c r="Y163">
        <v>0.9949604872365414</v>
      </c>
      <c r="Z163">
        <v>4.6720716286284523</v>
      </c>
      <c r="AA163">
        <v>0.99635941385569005</v>
      </c>
      <c r="AB163">
        <v>5.2618203781253774</v>
      </c>
      <c r="AC163">
        <v>0.99744746789280581</v>
      </c>
      <c r="AD163">
        <v>7.0310666266161483</v>
      </c>
      <c r="AE163">
        <v>0.99962357596703721</v>
      </c>
      <c r="AF163">
        <v>9.3900616246038435</v>
      </c>
      <c r="AG163">
        <v>1.0012556570227107</v>
      </c>
    </row>
    <row r="164" spans="1:33">
      <c r="A164">
        <v>3500</v>
      </c>
      <c r="B164">
        <f t="shared" si="28"/>
        <v>1.1722857142857144</v>
      </c>
      <c r="C164">
        <f t="shared" si="30"/>
        <v>1.1707870375735949</v>
      </c>
      <c r="D164">
        <f t="shared" si="31"/>
        <v>0.99872157726238897</v>
      </c>
      <c r="E164">
        <f t="shared" si="32"/>
        <v>1.1729781453823274</v>
      </c>
      <c r="F164">
        <f t="shared" si="33"/>
        <v>1.0005906675208738</v>
      </c>
      <c r="G164">
        <f t="shared" si="34"/>
        <v>1.17305222033252</v>
      </c>
      <c r="H164">
        <f t="shared" si="35"/>
        <v>1.000653855998981</v>
      </c>
      <c r="I164">
        <f t="shared" si="36"/>
        <v>1.1686989228672577</v>
      </c>
      <c r="J164">
        <f t="shared" si="37"/>
        <v>0.99694034365961537</v>
      </c>
      <c r="K164">
        <f t="shared" si="29"/>
        <v>1.1718842727094616</v>
      </c>
      <c r="L164">
        <f t="shared" si="38"/>
        <v>0.99965755653987698</v>
      </c>
      <c r="M164">
        <f t="shared" si="39"/>
        <v>1.1724620956787819</v>
      </c>
      <c r="N164">
        <f t="shared" si="40"/>
        <v>1.0001504593896506</v>
      </c>
      <c r="P164">
        <v>1.6650692747601188</v>
      </c>
      <c r="Q164">
        <v>0.98072566756120427</v>
      </c>
      <c r="R164">
        <v>2.2343610940519376</v>
      </c>
      <c r="S164">
        <v>0.98702887715552934</v>
      </c>
      <c r="T164">
        <v>2.8036529133437575</v>
      </c>
      <c r="U164">
        <v>0.99081080291212487</v>
      </c>
      <c r="V164">
        <v>3.3729447326355761</v>
      </c>
      <c r="W164">
        <v>0.99333208674985496</v>
      </c>
      <c r="X164">
        <v>3.9422365519273956</v>
      </c>
      <c r="Y164">
        <v>0.99513300377680514</v>
      </c>
      <c r="Z164">
        <v>4.5115283712192147</v>
      </c>
      <c r="AA164">
        <v>0.99648369154701766</v>
      </c>
      <c r="AB164">
        <v>5.0808201905110346</v>
      </c>
      <c r="AC164">
        <v>0.99753422647940526</v>
      </c>
      <c r="AD164">
        <v>6.7886956483864918</v>
      </c>
      <c r="AE164">
        <v>0.99963529634418058</v>
      </c>
      <c r="AF164">
        <v>9.0658629255537679</v>
      </c>
      <c r="AG164">
        <v>1.0012110987427616</v>
      </c>
    </row>
    <row r="165" spans="1:33">
      <c r="A165">
        <v>4000</v>
      </c>
      <c r="B165">
        <f t="shared" si="28"/>
        <v>1.0257499999999999</v>
      </c>
      <c r="C165">
        <f t="shared" si="30"/>
        <v>1.0246024082739573</v>
      </c>
      <c r="D165">
        <f t="shared" si="31"/>
        <v>0.99888121693780885</v>
      </c>
      <c r="E165">
        <f t="shared" si="32"/>
        <v>1.0262800776641465</v>
      </c>
      <c r="F165">
        <f t="shared" si="33"/>
        <v>1.0005167708156437</v>
      </c>
      <c r="G165">
        <f t="shared" si="34"/>
        <v>1.0263368046844319</v>
      </c>
      <c r="H165">
        <f t="shared" si="35"/>
        <v>1.0005720737844817</v>
      </c>
      <c r="I165">
        <f t="shared" si="36"/>
        <v>1.0230035710253247</v>
      </c>
      <c r="J165">
        <f t="shared" si="37"/>
        <v>0.99732251623234192</v>
      </c>
      <c r="K165">
        <f t="shared" si="29"/>
        <v>1.0254424781391089</v>
      </c>
      <c r="L165">
        <f t="shared" si="38"/>
        <v>0.99970019803958954</v>
      </c>
      <c r="M165">
        <f t="shared" si="39"/>
        <v>1.0258849016945315</v>
      </c>
      <c r="N165">
        <f t="shared" si="40"/>
        <v>1.0001315151786805</v>
      </c>
      <c r="P165">
        <v>1.6106195354824864</v>
      </c>
      <c r="Q165">
        <v>0.98136700918991382</v>
      </c>
      <c r="R165">
        <v>2.1608260473099818</v>
      </c>
      <c r="S165">
        <v>0.98746011179776172</v>
      </c>
      <c r="T165">
        <v>2.7110325591374775</v>
      </c>
      <c r="U165">
        <v>0.99111597336247048</v>
      </c>
      <c r="V165">
        <v>3.2612390709649728</v>
      </c>
      <c r="W165">
        <v>0.99355321440560973</v>
      </c>
      <c r="X165">
        <v>3.8114455827924689</v>
      </c>
      <c r="Y165">
        <v>0.99529410086499492</v>
      </c>
      <c r="Z165">
        <v>4.3616520946199637</v>
      </c>
      <c r="AA165">
        <v>0.99659976570953368</v>
      </c>
      <c r="AB165">
        <v>4.9118586064474599</v>
      </c>
      <c r="AC165">
        <v>0.99761528281084177</v>
      </c>
      <c r="AD165">
        <v>6.5624781419299456</v>
      </c>
      <c r="AE165">
        <v>0.99964631701345763</v>
      </c>
      <c r="AF165">
        <v>8.7633041892399284</v>
      </c>
      <c r="AG165">
        <v>1.0011695926654196</v>
      </c>
    </row>
    <row r="166" spans="1:33">
      <c r="A166">
        <v>4500</v>
      </c>
      <c r="B166">
        <f t="shared" si="28"/>
        <v>0.9117777777777778</v>
      </c>
      <c r="C166">
        <f t="shared" si="30"/>
        <v>0.91087093580951572</v>
      </c>
      <c r="D166">
        <f t="shared" si="31"/>
        <v>0.99900541339088977</v>
      </c>
      <c r="E166">
        <f t="shared" si="32"/>
        <v>0.91219656470076926</v>
      </c>
      <c r="F166">
        <f t="shared" si="33"/>
        <v>1.0004593081046702</v>
      </c>
      <c r="G166">
        <f t="shared" si="34"/>
        <v>0.9122413942747295</v>
      </c>
      <c r="H166">
        <f t="shared" si="35"/>
        <v>1.0005084753195912</v>
      </c>
      <c r="I166">
        <f t="shared" si="36"/>
        <v>0.90960758056694146</v>
      </c>
      <c r="J166">
        <f t="shared" si="37"/>
        <v>0.99761981782871956</v>
      </c>
      <c r="K166">
        <f t="shared" si="29"/>
        <v>0.911534694232638</v>
      </c>
      <c r="L166">
        <f t="shared" si="38"/>
        <v>0.99973339606309308</v>
      </c>
      <c r="M166">
        <f t="shared" si="39"/>
        <v>0.9118842805665246</v>
      </c>
      <c r="N166">
        <f t="shared" si="40"/>
        <v>1.0001168078355742</v>
      </c>
      <c r="P166">
        <v>1.5596170787341137</v>
      </c>
      <c r="Q166">
        <v>0.98196704526682776</v>
      </c>
      <c r="R166">
        <v>2.0919764310280726</v>
      </c>
      <c r="S166">
        <v>0.98786359617764841</v>
      </c>
      <c r="T166">
        <v>2.624335783322032</v>
      </c>
      <c r="U166">
        <v>0.99140152672414084</v>
      </c>
      <c r="V166">
        <v>3.1566951356159905</v>
      </c>
      <c r="W166">
        <v>0.99376014708846894</v>
      </c>
      <c r="X166">
        <v>3.6890544879099494</v>
      </c>
      <c r="Y166">
        <v>0.99544487592013198</v>
      </c>
      <c r="Z166">
        <v>4.2214138402039074</v>
      </c>
      <c r="AA166">
        <v>0.99670842254387904</v>
      </c>
      <c r="AB166">
        <v>4.7537731924978663</v>
      </c>
      <c r="AC166">
        <v>0.99769118102901577</v>
      </c>
      <c r="AD166">
        <v>6.3508512493797431</v>
      </c>
      <c r="AE166">
        <v>0.99965669799928947</v>
      </c>
      <c r="AF166">
        <v>8.4802886585555779</v>
      </c>
      <c r="AG166">
        <v>1.0011308357269946</v>
      </c>
    </row>
    <row r="167" spans="1:33">
      <c r="A167">
        <v>5000</v>
      </c>
      <c r="B167">
        <f t="shared" si="28"/>
        <v>0.8206</v>
      </c>
      <c r="C167">
        <f t="shared" si="30"/>
        <v>0.81986539138824566</v>
      </c>
      <c r="D167">
        <f t="shared" si="31"/>
        <v>0.99910479087039439</v>
      </c>
      <c r="E167">
        <f t="shared" si="32"/>
        <v>0.82093919157311679</v>
      </c>
      <c r="F167">
        <f t="shared" si="33"/>
        <v>1.0004133458117437</v>
      </c>
      <c r="G167">
        <f t="shared" si="34"/>
        <v>0.8209755088565579</v>
      </c>
      <c r="H167">
        <f t="shared" si="35"/>
        <v>1.0004576027986325</v>
      </c>
      <c r="I167">
        <f t="shared" si="36"/>
        <v>0.81884202413440432</v>
      </c>
      <c r="J167">
        <f t="shared" si="37"/>
        <v>0.99785769453376105</v>
      </c>
      <c r="K167">
        <f t="shared" si="29"/>
        <v>0.82040303539830084</v>
      </c>
      <c r="L167">
        <f t="shared" si="38"/>
        <v>0.99975997489434665</v>
      </c>
      <c r="M167">
        <f t="shared" si="39"/>
        <v>0.82068621140932208</v>
      </c>
      <c r="N167">
        <f t="shared" si="40"/>
        <v>1.0001050589925933</v>
      </c>
      <c r="P167">
        <v>1.5117446699215802</v>
      </c>
      <c r="Q167">
        <v>0.98252964167459922</v>
      </c>
      <c r="R167">
        <v>2.0273783098954401</v>
      </c>
      <c r="S167">
        <v>0.98824192536945665</v>
      </c>
      <c r="T167">
        <v>2.5430119498693005</v>
      </c>
      <c r="U167">
        <v>0.99166929558637107</v>
      </c>
      <c r="V167">
        <v>3.0586455898431604</v>
      </c>
      <c r="W167">
        <v>0.99395420906431409</v>
      </c>
      <c r="X167">
        <v>3.5742792298170207</v>
      </c>
      <c r="Y167">
        <v>0.99558629011998767</v>
      </c>
      <c r="Z167">
        <v>4.0899128697908802</v>
      </c>
      <c r="AA167">
        <v>0.99681035091174275</v>
      </c>
      <c r="AB167">
        <v>4.605546509764741</v>
      </c>
      <c r="AC167">
        <v>0.99776239819421908</v>
      </c>
      <c r="AD167">
        <v>6.1524474296863207</v>
      </c>
      <c r="AE167">
        <v>0.99966649275917152</v>
      </c>
      <c r="AF167">
        <v>8.2149819895817604</v>
      </c>
      <c r="AG167">
        <v>1.0010945636828859</v>
      </c>
    </row>
    <row r="168" spans="1:33">
      <c r="A168">
        <v>5500</v>
      </c>
      <c r="B168">
        <f t="shared" si="28"/>
        <v>0.746</v>
      </c>
      <c r="C168">
        <f t="shared" si="30"/>
        <v>0.74539284040699194</v>
      </c>
      <c r="D168">
        <f t="shared" si="31"/>
        <v>0.99918611314610184</v>
      </c>
      <c r="E168">
        <f t="shared" si="32"/>
        <v>0.74628030614716234</v>
      </c>
      <c r="F168">
        <f t="shared" si="33"/>
        <v>1.0003757455055795</v>
      </c>
      <c r="G168">
        <f t="shared" si="34"/>
        <v>0.74631032403351327</v>
      </c>
      <c r="H168">
        <f t="shared" si="35"/>
        <v>1.0004159839591331</v>
      </c>
      <c r="I168">
        <f t="shared" si="36"/>
        <v>0.7445470488800392</v>
      </c>
      <c r="J168">
        <f t="shared" si="37"/>
        <v>0.9980523443432161</v>
      </c>
      <c r="K168">
        <f t="shared" si="29"/>
        <v>0.74583717408822958</v>
      </c>
      <c r="L168">
        <f t="shared" si="38"/>
        <v>0.99978173470272058</v>
      </c>
      <c r="M168">
        <f t="shared" si="39"/>
        <v>0.74607121134004073</v>
      </c>
      <c r="N168">
        <f t="shared" si="40"/>
        <v>1.0000954575603762</v>
      </c>
      <c r="P168">
        <v>1.4243043784727067</v>
      </c>
      <c r="Q168">
        <v>0.98355570858867569</v>
      </c>
      <c r="R168">
        <v>1.9094531274676458</v>
      </c>
      <c r="S168">
        <v>0.98893197559560031</v>
      </c>
      <c r="T168">
        <v>2.3946018764625854</v>
      </c>
      <c r="U168">
        <v>0.99215773579975508</v>
      </c>
      <c r="V168">
        <v>2.8797506254575245</v>
      </c>
      <c r="W168">
        <v>0.99430824260252504</v>
      </c>
      <c r="X168">
        <v>3.364899374452464</v>
      </c>
      <c r="Y168">
        <v>0.99584431889021774</v>
      </c>
      <c r="Z168">
        <v>3.8500481234474027</v>
      </c>
      <c r="AA168">
        <v>0.99699637610598735</v>
      </c>
      <c r="AB168">
        <v>4.3351968724423413</v>
      </c>
      <c r="AC168">
        <v>0.99789242060714112</v>
      </c>
      <c r="AD168">
        <v>5.790643119427159</v>
      </c>
      <c r="AE168">
        <v>0.99968450960944955</v>
      </c>
      <c r="AF168">
        <v>7.7312381154069154</v>
      </c>
      <c r="AG168">
        <v>1.0010285763611808</v>
      </c>
    </row>
    <row r="169" spans="1:33">
      <c r="A169">
        <v>6000</v>
      </c>
      <c r="B169">
        <f t="shared" si="28"/>
        <v>0.68383333333333329</v>
      </c>
      <c r="C169">
        <f t="shared" si="30"/>
        <v>0.68332311908734311</v>
      </c>
      <c r="D169">
        <f t="shared" si="31"/>
        <v>0.99925389093932704</v>
      </c>
      <c r="E169">
        <f t="shared" si="32"/>
        <v>0.6840688561299213</v>
      </c>
      <c r="F169">
        <f t="shared" si="33"/>
        <v>1.0003444154958636</v>
      </c>
      <c r="G169">
        <f t="shared" si="34"/>
        <v>0.68409408201503474</v>
      </c>
      <c r="H169">
        <f t="shared" si="35"/>
        <v>1.0003813044333922</v>
      </c>
      <c r="I169">
        <f t="shared" si="36"/>
        <v>0.68261239583456135</v>
      </c>
      <c r="J169">
        <f t="shared" si="37"/>
        <v>0.99821456861013125</v>
      </c>
      <c r="K169">
        <f t="shared" si="29"/>
        <v>0.68369648265762906</v>
      </c>
      <c r="L169">
        <f t="shared" si="38"/>
        <v>0.99979987714983543</v>
      </c>
      <c r="M169">
        <f t="shared" si="39"/>
        <v>0.68389314420360237</v>
      </c>
      <c r="N169">
        <f t="shared" si="40"/>
        <v>1.0000874641047075</v>
      </c>
      <c r="P169">
        <v>1.3464239817006305</v>
      </c>
      <c r="Q169">
        <v>0.98446793690029044</v>
      </c>
      <c r="R169">
        <v>1.8044912348600999</v>
      </c>
      <c r="S169">
        <v>0.98954552240683036</v>
      </c>
      <c r="T169">
        <v>2.2625584880195695</v>
      </c>
      <c r="U169">
        <v>0.99259207371075431</v>
      </c>
      <c r="V169">
        <v>2.7206257411790387</v>
      </c>
      <c r="W169">
        <v>0.99462310791337027</v>
      </c>
      <c r="X169">
        <v>3.1786929943385083</v>
      </c>
      <c r="Y169">
        <v>0.99607384662952458</v>
      </c>
      <c r="Z169">
        <v>3.6367602474979774</v>
      </c>
      <c r="AA169">
        <v>0.99716190066664023</v>
      </c>
      <c r="AB169">
        <v>4.0948275006574475</v>
      </c>
      <c r="AC169">
        <v>0.99800816491773037</v>
      </c>
      <c r="AD169">
        <v>5.469029260135855</v>
      </c>
      <c r="AE169">
        <v>0.99970069341991019</v>
      </c>
      <c r="AF169">
        <v>7.3012982727737326</v>
      </c>
      <c r="AG169">
        <v>1.0009700897965452</v>
      </c>
    </row>
    <row r="170" spans="1:33">
      <c r="A170">
        <v>6500</v>
      </c>
      <c r="B170">
        <f t="shared" si="28"/>
        <v>0.63123076923076926</v>
      </c>
      <c r="C170">
        <f t="shared" si="30"/>
        <v>0.63079600773332789</v>
      </c>
      <c r="D170">
        <f t="shared" si="31"/>
        <v>0.99931124793239856</v>
      </c>
      <c r="E170">
        <f t="shared" si="32"/>
        <v>0.63143144256011685</v>
      </c>
      <c r="F170">
        <f t="shared" si="33"/>
        <v>1.000317908028457</v>
      </c>
      <c r="G170">
        <f t="shared" si="34"/>
        <v>0.63145293862374785</v>
      </c>
      <c r="H170">
        <f t="shared" si="35"/>
        <v>1.0003519622360129</v>
      </c>
      <c r="I170">
        <f t="shared" si="36"/>
        <v>0.63019040416870664</v>
      </c>
      <c r="J170">
        <f t="shared" si="37"/>
        <v>0.99835184672108046</v>
      </c>
      <c r="K170">
        <f t="shared" si="29"/>
        <v>0.631114139899565</v>
      </c>
      <c r="L170">
        <f t="shared" si="38"/>
        <v>0.99981523503465086</v>
      </c>
      <c r="M170">
        <f t="shared" si="39"/>
        <v>0.63128171328112792</v>
      </c>
      <c r="N170">
        <f t="shared" si="40"/>
        <v>1.0000807059047847</v>
      </c>
      <c r="P170">
        <v>1.2766172789777017</v>
      </c>
      <c r="Q170">
        <v>0.98528427575661459</v>
      </c>
      <c r="R170">
        <v>1.7104666212777482</v>
      </c>
      <c r="S170">
        <v>0.99009461992070491</v>
      </c>
      <c r="T170">
        <v>2.1443159635777951</v>
      </c>
      <c r="U170">
        <v>0.99298082641915941</v>
      </c>
      <c r="V170">
        <v>2.5781653058778411</v>
      </c>
      <c r="W170">
        <v>0.99490496408479545</v>
      </c>
      <c r="X170">
        <v>3.012014648177888</v>
      </c>
      <c r="Y170">
        <v>0.9962793481316784</v>
      </c>
      <c r="Z170">
        <v>3.445863990477934</v>
      </c>
      <c r="AA170">
        <v>0.99731013616684061</v>
      </c>
      <c r="AB170">
        <v>3.8797133327779809</v>
      </c>
      <c r="AC170">
        <v>0.99811186019418907</v>
      </c>
      <c r="AD170">
        <v>5.1812613596781194</v>
      </c>
      <c r="AE170">
        <v>0.99971530824888588</v>
      </c>
      <c r="AF170">
        <v>6.9166587288783052</v>
      </c>
      <c r="AG170">
        <v>1.0009178942899084</v>
      </c>
    </row>
    <row r="171" spans="1:33">
      <c r="A171">
        <v>7000</v>
      </c>
      <c r="B171">
        <f t="shared" si="28"/>
        <v>0.58614285714285719</v>
      </c>
      <c r="C171">
        <f t="shared" si="30"/>
        <v>0.58576796946137144</v>
      </c>
      <c r="D171">
        <f t="shared" si="31"/>
        <v>0.99936041584928093</v>
      </c>
      <c r="E171">
        <f t="shared" si="32"/>
        <v>0.58631588018140768</v>
      </c>
      <c r="F171">
        <f t="shared" si="33"/>
        <v>1.0002951891956748</v>
      </c>
      <c r="G171">
        <f t="shared" si="34"/>
        <v>0.58633441639634432</v>
      </c>
      <c r="H171">
        <f t="shared" si="35"/>
        <v>1.0003268132523544</v>
      </c>
      <c r="I171">
        <f t="shared" si="36"/>
        <v>0.58524577839867542</v>
      </c>
      <c r="J171">
        <f t="shared" si="37"/>
        <v>0.99846952200602668</v>
      </c>
      <c r="K171">
        <f t="shared" si="29"/>
        <v>0.58604227721976243</v>
      </c>
      <c r="L171">
        <f t="shared" si="38"/>
        <v>0.99982840373832238</v>
      </c>
      <c r="M171">
        <f t="shared" si="39"/>
        <v>0.5861867693065056</v>
      </c>
      <c r="N171">
        <f t="shared" si="40"/>
        <v>1.0000749171692758</v>
      </c>
      <c r="P171">
        <v>1.2136908970393281</v>
      </c>
      <c r="Q171">
        <v>0.98601908931621429</v>
      </c>
      <c r="R171">
        <v>1.6257545293857709</v>
      </c>
      <c r="S171">
        <v>0.99058891627210033</v>
      </c>
      <c r="T171">
        <v>2.037818161732214</v>
      </c>
      <c r="U171">
        <v>0.99333081244563204</v>
      </c>
      <c r="V171">
        <v>2.4498817940786561</v>
      </c>
      <c r="W171">
        <v>0.99515874322798614</v>
      </c>
      <c r="X171">
        <v>2.8619454264250992</v>
      </c>
      <c r="Y171">
        <v>0.99646440807252501</v>
      </c>
      <c r="Z171">
        <v>3.2740090587715418</v>
      </c>
      <c r="AA171">
        <v>0.99744365670592927</v>
      </c>
      <c r="AB171">
        <v>3.6860726911179849</v>
      </c>
      <c r="AC171">
        <v>0.9982052945319102</v>
      </c>
      <c r="AD171">
        <v>4.9222635881573122</v>
      </c>
      <c r="AE171">
        <v>0.99972857018387207</v>
      </c>
      <c r="AF171">
        <v>6.5705181175430836</v>
      </c>
      <c r="AG171">
        <v>1.0008710269228438</v>
      </c>
    </row>
    <row r="172" spans="1:33">
      <c r="A172">
        <v>7500</v>
      </c>
      <c r="B172">
        <f t="shared" si="28"/>
        <v>0.5470666666666667</v>
      </c>
      <c r="C172">
        <f t="shared" si="30"/>
        <v>0.54674008516078121</v>
      </c>
      <c r="D172">
        <f t="shared" si="31"/>
        <v>0.99940303161244426</v>
      </c>
      <c r="E172">
        <f t="shared" si="32"/>
        <v>0.54721738403907993</v>
      </c>
      <c r="F172">
        <f t="shared" si="33"/>
        <v>1.0002755009244697</v>
      </c>
      <c r="G172">
        <f t="shared" si="34"/>
        <v>0.54723353215626802</v>
      </c>
      <c r="H172">
        <f t="shared" si="35"/>
        <v>1.0003050185649549</v>
      </c>
      <c r="I172">
        <f t="shared" si="36"/>
        <v>0.54628518930427072</v>
      </c>
      <c r="J172">
        <f t="shared" si="37"/>
        <v>0.99857151347356332</v>
      </c>
      <c r="K172">
        <f t="shared" si="29"/>
        <v>0.54697903763747846</v>
      </c>
      <c r="L172">
        <f t="shared" si="38"/>
        <v>0.99983982020011897</v>
      </c>
      <c r="M172">
        <f t="shared" si="39"/>
        <v>0.54710490840839843</v>
      </c>
      <c r="N172">
        <f t="shared" si="40"/>
        <v>1.0000699032568823</v>
      </c>
      <c r="P172">
        <v>1.1047758928579507</v>
      </c>
      <c r="Q172">
        <v>0.98728855483284272</v>
      </c>
      <c r="R172">
        <v>1.4792328709180391</v>
      </c>
      <c r="S172">
        <v>0.99144294297455715</v>
      </c>
      <c r="T172">
        <v>1.8536898489781275</v>
      </c>
      <c r="U172">
        <v>0.99393557585958581</v>
      </c>
      <c r="V172">
        <v>2.2281468270382159</v>
      </c>
      <c r="W172">
        <v>0.9955973311162718</v>
      </c>
      <c r="X172">
        <v>2.6026038050983042</v>
      </c>
      <c r="Y172">
        <v>0.99678429915676159</v>
      </c>
      <c r="Z172">
        <v>2.9770607831583926</v>
      </c>
      <c r="AA172">
        <v>0.99767452518712907</v>
      </c>
      <c r="AB172">
        <v>3.351517761218481</v>
      </c>
      <c r="AC172">
        <v>0.99836692321074805</v>
      </c>
      <c r="AD172">
        <v>4.4748886953987457</v>
      </c>
      <c r="AE172">
        <v>0.99975171925798623</v>
      </c>
      <c r="AF172">
        <v>5.9727166076390992</v>
      </c>
      <c r="AG172">
        <v>1.0007903162934149</v>
      </c>
    </row>
    <row r="173" spans="1:33">
      <c r="A173">
        <v>8000</v>
      </c>
      <c r="B173">
        <f t="shared" si="28"/>
        <v>0.51287499999999997</v>
      </c>
      <c r="C173">
        <f t="shared" si="30"/>
        <v>0.51258795572175719</v>
      </c>
      <c r="D173">
        <f t="shared" si="31"/>
        <v>0.99944032312309472</v>
      </c>
      <c r="E173">
        <f t="shared" si="32"/>
        <v>0.51300746265789621</v>
      </c>
      <c r="F173">
        <f t="shared" si="33"/>
        <v>1.0002582747412063</v>
      </c>
      <c r="G173">
        <f t="shared" si="34"/>
        <v>0.51302165611908235</v>
      </c>
      <c r="H173">
        <f t="shared" si="35"/>
        <v>1.0002859490501241</v>
      </c>
      <c r="I173">
        <f t="shared" si="36"/>
        <v>0.51218813766720528</v>
      </c>
      <c r="J173">
        <f t="shared" si="37"/>
        <v>0.99866076074522114</v>
      </c>
      <c r="K173">
        <f t="shared" ref="K173:K202" si="41">IF($F$6*$F$4*$F$5/($A173-$F$6*K$10) - K$9*($F$6^2/$A173^2) &gt; 0,$F$6*$F$4*$F$5/($A173-$F$6*K$10) - K$9*($F$6^2/$A173^2),NA())</f>
        <v>0.51279797250122561</v>
      </c>
      <c r="L173">
        <f t="shared" si="38"/>
        <v>0.99984981233482939</v>
      </c>
      <c r="M173">
        <f t="shared" si="39"/>
        <v>0.51290860272997485</v>
      </c>
      <c r="N173">
        <f t="shared" si="40"/>
        <v>1.000065518362125</v>
      </c>
      <c r="P173">
        <v>1.0137966037199342</v>
      </c>
      <c r="Q173">
        <v>0.98834667679252663</v>
      </c>
      <c r="R173">
        <v>1.3569371382932458</v>
      </c>
      <c r="S173">
        <v>0.99215486592243174</v>
      </c>
      <c r="T173">
        <v>1.7000776728665574</v>
      </c>
      <c r="U173">
        <v>0.99443977940037487</v>
      </c>
      <c r="V173">
        <v>2.0432182074398684</v>
      </c>
      <c r="W173">
        <v>0.99596305505233662</v>
      </c>
      <c r="X173">
        <v>2.3863587420131802</v>
      </c>
      <c r="Y173">
        <v>0.99705110908945249</v>
      </c>
      <c r="Z173">
        <v>2.7294992765864916</v>
      </c>
      <c r="AA173">
        <v>0.99786714961728917</v>
      </c>
      <c r="AB173">
        <v>3.072639811159803</v>
      </c>
      <c r="AC173">
        <v>0.99850184780560669</v>
      </c>
      <c r="AD173">
        <v>4.1020614148797367</v>
      </c>
      <c r="AE173">
        <v>0.9997712441822415</v>
      </c>
      <c r="AF173">
        <v>5.4746235531729832</v>
      </c>
      <c r="AG173">
        <v>1.0007232914647179</v>
      </c>
    </row>
    <row r="174" spans="1:33">
      <c r="A174">
        <v>8500</v>
      </c>
      <c r="B174">
        <f t="shared" si="28"/>
        <v>0.48270588235294115</v>
      </c>
      <c r="C174">
        <f t="shared" si="30"/>
        <v>0.48245160713566199</v>
      </c>
      <c r="D174">
        <f t="shared" si="31"/>
        <v>0.99947322950356499</v>
      </c>
      <c r="E174">
        <f t="shared" si="32"/>
        <v>0.48282321656059385</v>
      </c>
      <c r="F174">
        <f t="shared" si="33"/>
        <v>1.000243075984657</v>
      </c>
      <c r="G174">
        <f t="shared" si="34"/>
        <v>0.48283578992480086</v>
      </c>
      <c r="H174">
        <f t="shared" si="35"/>
        <v>1.0002691236560584</v>
      </c>
      <c r="I174">
        <f t="shared" si="36"/>
        <v>0.48209743738522409</v>
      </c>
      <c r="J174">
        <f t="shared" si="37"/>
        <v>0.99873951200936018</v>
      </c>
      <c r="K174">
        <f t="shared" si="41"/>
        <v>0.48263764272462406</v>
      </c>
      <c r="L174">
        <f t="shared" si="38"/>
        <v>0.99985863104053252</v>
      </c>
      <c r="M174">
        <f t="shared" si="39"/>
        <v>0.48273564170314193</v>
      </c>
      <c r="N174">
        <f t="shared" si="40"/>
        <v>1.0000616511032676</v>
      </c>
      <c r="P174">
        <v>0.93666015029545602</v>
      </c>
      <c r="Q174">
        <v>0.98924217676829385</v>
      </c>
      <c r="R174">
        <v>1.2533180702164266</v>
      </c>
      <c r="S174">
        <v>0.99275742827282154</v>
      </c>
      <c r="T174">
        <v>1.5699759901373973</v>
      </c>
      <c r="U174">
        <v>0.99486657917553811</v>
      </c>
      <c r="V174">
        <v>1.8866339100583678</v>
      </c>
      <c r="W174">
        <v>0.99627267977734923</v>
      </c>
      <c r="X174">
        <v>2.2032918299793383</v>
      </c>
      <c r="Y174">
        <v>0.99727703735007123</v>
      </c>
      <c r="Z174">
        <v>2.5199497499003085</v>
      </c>
      <c r="AA174">
        <v>0.99803030552961292</v>
      </c>
      <c r="AB174">
        <v>2.8366076698212792</v>
      </c>
      <c r="AC174">
        <v>0.99861618078036762</v>
      </c>
      <c r="AD174">
        <v>3.7865814295841909</v>
      </c>
      <c r="AE174">
        <v>0.99978793128187682</v>
      </c>
      <c r="AF174">
        <v>5.0532131092680732</v>
      </c>
      <c r="AG174">
        <v>1.0006667441580088</v>
      </c>
    </row>
    <row r="175" spans="1:33">
      <c r="A175">
        <v>9000</v>
      </c>
      <c r="B175">
        <f t="shared" si="28"/>
        <v>0.4558888888888889</v>
      </c>
      <c r="C175">
        <f t="shared" si="30"/>
        <v>0.45566207563113653</v>
      </c>
      <c r="D175">
        <f t="shared" si="31"/>
        <v>0.99950248127717001</v>
      </c>
      <c r="E175">
        <f t="shared" si="32"/>
        <v>0.45599354576100093</v>
      </c>
      <c r="F175">
        <f t="shared" si="33"/>
        <v>1.0002295666217422</v>
      </c>
      <c r="G175">
        <f t="shared" si="34"/>
        <v>0.45600476137477525</v>
      </c>
      <c r="H175">
        <f t="shared" si="35"/>
        <v>1.0002541682605355</v>
      </c>
      <c r="I175">
        <f t="shared" si="36"/>
        <v>0.45534616047104748</v>
      </c>
      <c r="J175">
        <f t="shared" si="37"/>
        <v>0.99880951602228296</v>
      </c>
      <c r="K175">
        <f t="shared" si="41"/>
        <v>0.45582801475467105</v>
      </c>
      <c r="L175">
        <f t="shared" si="38"/>
        <v>0.99986647155545683</v>
      </c>
      <c r="M175">
        <f t="shared" si="39"/>
        <v>0.45591542842844657</v>
      </c>
      <c r="N175">
        <f t="shared" si="40"/>
        <v>1.0000582149295685</v>
      </c>
      <c r="P175">
        <v>0.8704308199937183</v>
      </c>
      <c r="Q175">
        <v>0.99000986919425282</v>
      </c>
      <c r="R175">
        <v>1.1644009572705358</v>
      </c>
      <c r="S175">
        <v>0.99327403130559977</v>
      </c>
      <c r="T175">
        <v>1.4583710945473538</v>
      </c>
      <c r="U175">
        <v>0.99523252857240818</v>
      </c>
      <c r="V175">
        <v>1.7523412318241711</v>
      </c>
      <c r="W175">
        <v>0.99653819341694694</v>
      </c>
      <c r="X175">
        <v>2.0463113691009891</v>
      </c>
      <c r="Y175">
        <v>0.99747081116304614</v>
      </c>
      <c r="Z175">
        <v>2.3402815063778064</v>
      </c>
      <c r="AA175">
        <v>0.99817027447262041</v>
      </c>
      <c r="AB175">
        <v>2.6342516436546242</v>
      </c>
      <c r="AC175">
        <v>0.99871430149117824</v>
      </c>
      <c r="AD175">
        <v>3.516162055485077</v>
      </c>
      <c r="AE175">
        <v>0.999802355528294</v>
      </c>
      <c r="AF175">
        <v>4.6920426045923476</v>
      </c>
      <c r="AG175">
        <v>1.0006183960561308</v>
      </c>
    </row>
    <row r="176" spans="1:33">
      <c r="A176">
        <v>9500</v>
      </c>
      <c r="B176">
        <f t="shared" si="28"/>
        <v>0.43189473684210528</v>
      </c>
      <c r="C176">
        <f t="shared" si="30"/>
        <v>0.43169116552060505</v>
      </c>
      <c r="D176">
        <f t="shared" si="31"/>
        <v>0.99952865523903189</v>
      </c>
      <c r="E176">
        <f t="shared" si="32"/>
        <v>0.43198866522737167</v>
      </c>
      <c r="F176">
        <f t="shared" si="33"/>
        <v>1.0002174798099026</v>
      </c>
      <c r="G176">
        <f t="shared" si="34"/>
        <v>0.4319987317065363</v>
      </c>
      <c r="H176">
        <f t="shared" si="35"/>
        <v>1.0002407875242736</v>
      </c>
      <c r="I176">
        <f t="shared" si="36"/>
        <v>0.43140762587326759</v>
      </c>
      <c r="J176">
        <f t="shared" si="37"/>
        <v>0.99887215349647618</v>
      </c>
      <c r="K176">
        <f t="shared" si="41"/>
        <v>0.43184009701037729</v>
      </c>
      <c r="L176">
        <f t="shared" si="38"/>
        <v>0.99987348808154619</v>
      </c>
      <c r="M176">
        <f t="shared" si="39"/>
        <v>0.43191855219466635</v>
      </c>
      <c r="N176">
        <f t="shared" si="40"/>
        <v>1.0000551415669827</v>
      </c>
      <c r="P176">
        <v>0.81294814537480264</v>
      </c>
      <c r="Q176">
        <v>0.99067529292566747</v>
      </c>
      <c r="R176">
        <v>1.0872641938330703</v>
      </c>
      <c r="S176">
        <v>0.99372184422959153</v>
      </c>
      <c r="T176">
        <v>1.3615802422913379</v>
      </c>
      <c r="U176">
        <v>0.99554977501194586</v>
      </c>
      <c r="V176">
        <v>1.6358962907496053</v>
      </c>
      <c r="W176">
        <v>0.99676839553351548</v>
      </c>
      <c r="X176">
        <v>1.9102123392078729</v>
      </c>
      <c r="Y176">
        <v>0.99763883876320802</v>
      </c>
      <c r="Z176">
        <v>2.1845283876661408</v>
      </c>
      <c r="AA176">
        <v>0.99829167118547757</v>
      </c>
      <c r="AB176">
        <v>2.4588444361244082</v>
      </c>
      <c r="AC176">
        <v>0.99879942973613145</v>
      </c>
      <c r="AD176">
        <v>3.2817925814992108</v>
      </c>
      <c r="AE176">
        <v>0.99981494683743943</v>
      </c>
      <c r="AF176">
        <v>4.3790567753322813</v>
      </c>
      <c r="AG176">
        <v>1.0005765846634205</v>
      </c>
    </row>
    <row r="177" spans="1:33">
      <c r="A177">
        <v>10000</v>
      </c>
      <c r="B177">
        <f t="shared" si="28"/>
        <v>0.4103</v>
      </c>
      <c r="C177">
        <f t="shared" si="30"/>
        <v>0.41011627294154607</v>
      </c>
      <c r="D177">
        <f t="shared" si="31"/>
        <v>0.99955221287240081</v>
      </c>
      <c r="E177">
        <f t="shared" si="32"/>
        <v>0.41038476883891117</v>
      </c>
      <c r="F177">
        <f t="shared" si="33"/>
        <v>1.0002066020933735</v>
      </c>
      <c r="G177">
        <f t="shared" si="34"/>
        <v>0.41039385415160395</v>
      </c>
      <c r="H177">
        <f t="shared" si="35"/>
        <v>1.0002287451903582</v>
      </c>
      <c r="I177">
        <f t="shared" si="36"/>
        <v>0.40986037548322241</v>
      </c>
      <c r="J177">
        <f t="shared" si="37"/>
        <v>0.99892852908413943</v>
      </c>
      <c r="K177">
        <f t="shared" si="41"/>
        <v>0.41025068359257766</v>
      </c>
      <c r="L177">
        <f t="shared" si="38"/>
        <v>0.99987980402773013</v>
      </c>
      <c r="M177">
        <f t="shared" si="39"/>
        <v>0.41032149005161017</v>
      </c>
      <c r="N177">
        <f t="shared" si="40"/>
        <v>1.0000523764358036</v>
      </c>
      <c r="P177">
        <v>0.76258686811439336</v>
      </c>
      <c r="Q177">
        <v>0.99125760742792224</v>
      </c>
      <c r="R177">
        <v>1.0197121783191911</v>
      </c>
      <c r="S177">
        <v>0.9941137492753509</v>
      </c>
      <c r="T177">
        <v>1.276837488523989</v>
      </c>
      <c r="U177">
        <v>0.99582743438380816</v>
      </c>
      <c r="V177">
        <v>1.5339627987287867</v>
      </c>
      <c r="W177">
        <v>0.99696989112277967</v>
      </c>
      <c r="X177">
        <v>1.7910881089335848</v>
      </c>
      <c r="Y177">
        <v>0.99778593165061658</v>
      </c>
      <c r="Z177">
        <v>2.0482134191383823</v>
      </c>
      <c r="AA177">
        <v>0.998397962046494</v>
      </c>
      <c r="AB177">
        <v>2.3053387293431804</v>
      </c>
      <c r="AC177">
        <v>0.99887398568773222</v>
      </c>
      <c r="AD177">
        <v>3.0767146599575734</v>
      </c>
      <c r="AE177">
        <v>0.99982603297020833</v>
      </c>
      <c r="AF177">
        <v>4.1052159007767646</v>
      </c>
      <c r="AG177">
        <v>1.0005400684320656</v>
      </c>
    </row>
    <row r="178" spans="1:33">
      <c r="A178">
        <v>10500</v>
      </c>
      <c r="B178">
        <f t="shared" si="28"/>
        <v>0.39076190476190475</v>
      </c>
      <c r="C178">
        <f t="shared" si="30"/>
        <v>0.39059525567003445</v>
      </c>
      <c r="D178">
        <f t="shared" si="31"/>
        <v>0.99957352779316644</v>
      </c>
      <c r="E178">
        <f t="shared" si="32"/>
        <v>0.39083879134308885</v>
      </c>
      <c r="F178">
        <f t="shared" si="33"/>
        <v>1.000196760687895</v>
      </c>
      <c r="G178">
        <f t="shared" si="34"/>
        <v>0.39084703224821832</v>
      </c>
      <c r="H178">
        <f t="shared" si="35"/>
        <v>1.0002178500137198</v>
      </c>
      <c r="I178">
        <f t="shared" si="36"/>
        <v>0.39036314673034939</v>
      </c>
      <c r="J178">
        <f t="shared" si="37"/>
        <v>0.99897953708717246</v>
      </c>
      <c r="K178">
        <f t="shared" si="41"/>
        <v>0.3907171700775679</v>
      </c>
      <c r="L178">
        <f t="shared" si="38"/>
        <v>0.99988551933084646</v>
      </c>
      <c r="M178">
        <f t="shared" si="39"/>
        <v>0.39078139416083912</v>
      </c>
      <c r="N178">
        <f t="shared" si="40"/>
        <v>1.0000498753811384</v>
      </c>
      <c r="P178">
        <v>0.7181008820333904</v>
      </c>
      <c r="Q178">
        <v>0.99177146759018919</v>
      </c>
      <c r="R178">
        <v>0.96006299842052978</v>
      </c>
      <c r="S178">
        <v>0.9944596010936515</v>
      </c>
      <c r="T178">
        <v>1.2020251148076693</v>
      </c>
      <c r="U178">
        <v>0.99607248119572889</v>
      </c>
      <c r="V178">
        <v>1.4439872311948083</v>
      </c>
      <c r="W178">
        <v>0.9971477345971137</v>
      </c>
      <c r="X178">
        <v>1.6859493475819478</v>
      </c>
      <c r="Y178">
        <v>0.99791577274096011</v>
      </c>
      <c r="Z178">
        <v>1.9279114639690871</v>
      </c>
      <c r="AA178">
        <v>0.99849180134884497</v>
      </c>
      <c r="AB178">
        <v>2.169873580356227</v>
      </c>
      <c r="AC178">
        <v>0.99893982359942202</v>
      </c>
      <c r="AD178">
        <v>2.8957599295176446</v>
      </c>
      <c r="AE178">
        <v>0.99983586810057612</v>
      </c>
      <c r="AF178">
        <v>3.8636083950662021</v>
      </c>
      <c r="AG178">
        <v>1.0005079014764418</v>
      </c>
    </row>
    <row r="179" spans="1:33">
      <c r="A179">
        <v>11000</v>
      </c>
      <c r="B179">
        <f t="shared" si="28"/>
        <v>0.373</v>
      </c>
      <c r="C179">
        <f t="shared" si="30"/>
        <v>0.37284815383068348</v>
      </c>
      <c r="D179">
        <f t="shared" si="31"/>
        <v>0.9995929057122882</v>
      </c>
      <c r="E179">
        <f t="shared" si="32"/>
        <v>0.37307005470939802</v>
      </c>
      <c r="F179">
        <f t="shared" si="33"/>
        <v>1.000187814234311</v>
      </c>
      <c r="G179">
        <f t="shared" si="34"/>
        <v>0.37307756368227435</v>
      </c>
      <c r="H179">
        <f t="shared" si="35"/>
        <v>1.0002079455288857</v>
      </c>
      <c r="I179">
        <f t="shared" si="36"/>
        <v>0.37263666415066682</v>
      </c>
      <c r="J179">
        <f t="shared" si="37"/>
        <v>0.99902590925111745</v>
      </c>
      <c r="K179">
        <f t="shared" si="41"/>
        <v>0.37295923698696531</v>
      </c>
      <c r="L179">
        <f t="shared" si="38"/>
        <v>0.9998907157827488</v>
      </c>
      <c r="M179">
        <f t="shared" si="39"/>
        <v>0.37301775565693374</v>
      </c>
      <c r="N179">
        <f t="shared" si="40"/>
        <v>1.0000476022974094</v>
      </c>
      <c r="P179">
        <v>0.67851876808312106</v>
      </c>
      <c r="Q179">
        <v>0.99222827406744496</v>
      </c>
      <c r="R179">
        <v>0.90700650559230955</v>
      </c>
      <c r="S179">
        <v>0.99476706682071492</v>
      </c>
      <c r="T179">
        <v>1.135494243101498</v>
      </c>
      <c r="U179">
        <v>0.99629034247267678</v>
      </c>
      <c r="V179">
        <v>1.3639819806106865</v>
      </c>
      <c r="W179">
        <v>0.99730585957398488</v>
      </c>
      <c r="X179">
        <v>1.592469718119875</v>
      </c>
      <c r="Y179">
        <v>0.99803122893206198</v>
      </c>
      <c r="Z179">
        <v>1.8209574556290635</v>
      </c>
      <c r="AA179">
        <v>0.99857525595061991</v>
      </c>
      <c r="AB179">
        <v>2.049445193138252</v>
      </c>
      <c r="AC179">
        <v>0.99899838807616481</v>
      </c>
      <c r="AD179">
        <v>2.7349084056658173</v>
      </c>
      <c r="AE179">
        <v>0.99984465232725472</v>
      </c>
      <c r="AF179">
        <v>3.6488593557025712</v>
      </c>
      <c r="AG179">
        <v>1.0004793505155722</v>
      </c>
    </row>
    <row r="180" spans="1:33">
      <c r="A180">
        <v>11500</v>
      </c>
      <c r="B180">
        <f t="shared" si="28"/>
        <v>0.35678260869565215</v>
      </c>
      <c r="C180">
        <f t="shared" si="30"/>
        <v>0.35664367725971968</v>
      </c>
      <c r="D180">
        <f t="shared" si="31"/>
        <v>0.99961059919248763</v>
      </c>
      <c r="E180">
        <f t="shared" si="32"/>
        <v>0.356846703251683</v>
      </c>
      <c r="F180">
        <f t="shared" si="33"/>
        <v>1.0001796459649901</v>
      </c>
      <c r="G180">
        <f t="shared" si="34"/>
        <v>0.35685357364404785</v>
      </c>
      <c r="H180">
        <f t="shared" si="35"/>
        <v>1.0001989024875824</v>
      </c>
      <c r="I180">
        <f t="shared" si="36"/>
        <v>0.35645017653366073</v>
      </c>
      <c r="J180">
        <f t="shared" si="37"/>
        <v>0.9990682500943453</v>
      </c>
      <c r="K180">
        <f t="shared" si="41"/>
        <v>0.35674531098767376</v>
      </c>
      <c r="L180">
        <f t="shared" si="38"/>
        <v>0.99989546096959503</v>
      </c>
      <c r="M180">
        <f t="shared" si="39"/>
        <v>0.35679885207095174</v>
      </c>
      <c r="N180">
        <f t="shared" si="40"/>
        <v>1.0000455273741031</v>
      </c>
      <c r="P180">
        <v>0.64307206266596273</v>
      </c>
      <c r="Q180">
        <v>0.99263702905624296</v>
      </c>
      <c r="R180">
        <v>0.85950697921482022</v>
      </c>
      <c r="S180">
        <v>0.99504220113828823</v>
      </c>
      <c r="T180">
        <v>1.0759418957636775</v>
      </c>
      <c r="U180">
        <v>0.99648530438751515</v>
      </c>
      <c r="V180">
        <v>1.2923768123125348</v>
      </c>
      <c r="W180">
        <v>0.99744737322033328</v>
      </c>
      <c r="X180">
        <v>1.5088117288613925</v>
      </c>
      <c r="Y180">
        <v>0.99813456524377486</v>
      </c>
      <c r="Z180">
        <v>1.7252466454102497</v>
      </c>
      <c r="AA180">
        <v>0.99864995926135602</v>
      </c>
      <c r="AB180">
        <v>1.9416815619591072</v>
      </c>
      <c r="AC180">
        <v>0.9990508212750302</v>
      </c>
      <c r="AD180">
        <v>2.590986311605679</v>
      </c>
      <c r="AE180">
        <v>0.99985254530237855</v>
      </c>
      <c r="AF180">
        <v>3.456725977801109</v>
      </c>
      <c r="AG180">
        <v>1.00045383832289</v>
      </c>
    </row>
    <row r="181" spans="1:33">
      <c r="A181">
        <v>12000</v>
      </c>
      <c r="B181">
        <f t="shared" si="28"/>
        <v>0.34191666666666665</v>
      </c>
      <c r="C181">
        <f t="shared" si="30"/>
        <v>0.34178906976632978</v>
      </c>
      <c r="D181">
        <f t="shared" si="31"/>
        <v>0.99962681871702597</v>
      </c>
      <c r="E181">
        <f t="shared" si="32"/>
        <v>0.34197553055418023</v>
      </c>
      <c r="F181">
        <f t="shared" si="33"/>
        <v>1.0001721585791281</v>
      </c>
      <c r="G181">
        <f t="shared" si="34"/>
        <v>0.34198184049229935</v>
      </c>
      <c r="H181">
        <f t="shared" si="35"/>
        <v>1.0001906131873246</v>
      </c>
      <c r="I181">
        <f t="shared" si="36"/>
        <v>0.3416113567632913</v>
      </c>
      <c r="J181">
        <f t="shared" si="37"/>
        <v>0.99910706340714006</v>
      </c>
      <c r="K181">
        <f t="shared" si="41"/>
        <v>0.3418824104555625</v>
      </c>
      <c r="L181">
        <f t="shared" si="38"/>
        <v>0.99989981122757743</v>
      </c>
      <c r="M181">
        <f t="shared" si="39"/>
        <v>0.34193158304833304</v>
      </c>
      <c r="N181">
        <f t="shared" si="40"/>
        <v>1.0000436257811349</v>
      </c>
      <c r="P181">
        <v>0.61114488755937701</v>
      </c>
      <c r="Q181">
        <v>0.9930049355095899</v>
      </c>
      <c r="R181">
        <v>0.81673485007916935</v>
      </c>
      <c r="S181">
        <v>0.99528984898753281</v>
      </c>
      <c r="T181">
        <v>1.0223248125989617</v>
      </c>
      <c r="U181">
        <v>0.99666079707429855</v>
      </c>
      <c r="V181">
        <v>1.227914775118754</v>
      </c>
      <c r="W181">
        <v>0.99757476246547583</v>
      </c>
      <c r="X181">
        <v>1.4335047376385464</v>
      </c>
      <c r="Y181">
        <v>0.99822759488774504</v>
      </c>
      <c r="Z181">
        <v>1.6390947001583387</v>
      </c>
      <c r="AA181">
        <v>0.99871721920444734</v>
      </c>
      <c r="AB181">
        <v>1.844684662678131</v>
      </c>
      <c r="AC181">
        <v>0.99909803811743769</v>
      </c>
      <c r="AD181">
        <v>2.4614545502375078</v>
      </c>
      <c r="AE181">
        <v>0.99985967594341862</v>
      </c>
      <c r="AF181">
        <v>3.2838144003166772</v>
      </c>
      <c r="AG181">
        <v>1.0004309043129045</v>
      </c>
    </row>
    <row r="182" spans="1:33">
      <c r="A182">
        <v>12500</v>
      </c>
      <c r="B182">
        <f t="shared" si="28"/>
        <v>0.32823999999999998</v>
      </c>
      <c r="C182">
        <f t="shared" si="30"/>
        <v>0.328122405099598</v>
      </c>
      <c r="D182">
        <f t="shared" si="31"/>
        <v>0.99964174110284554</v>
      </c>
      <c r="E182">
        <f t="shared" si="32"/>
        <v>0.32829424833913134</v>
      </c>
      <c r="F182">
        <f t="shared" si="33"/>
        <v>1.0001652703483164</v>
      </c>
      <c r="G182">
        <f t="shared" si="34"/>
        <v>0.32830006370586168</v>
      </c>
      <c r="H182">
        <f t="shared" si="35"/>
        <v>1.0001829871614114</v>
      </c>
      <c r="I182">
        <f t="shared" si="36"/>
        <v>0.32795862361012051</v>
      </c>
      <c r="J182">
        <f t="shared" si="37"/>
        <v>0.99914277239251936</v>
      </c>
      <c r="K182">
        <f t="shared" si="41"/>
        <v>0.32820842787130317</v>
      </c>
      <c r="L182">
        <f t="shared" si="38"/>
        <v>0.99990381389015104</v>
      </c>
      <c r="M182">
        <f t="shared" si="39"/>
        <v>0.32825374559831111</v>
      </c>
      <c r="N182">
        <f t="shared" si="40"/>
        <v>1.000041876670458</v>
      </c>
      <c r="P182">
        <v>0.58223787100395485</v>
      </c>
      <c r="Q182">
        <v>0.99333782525656455</v>
      </c>
      <c r="R182">
        <v>0.7780178416107153</v>
      </c>
      <c r="S182">
        <v>0.99551393333079596</v>
      </c>
      <c r="T182">
        <v>0.97379781221747586</v>
      </c>
      <c r="U182">
        <v>0.99681959817533472</v>
      </c>
      <c r="V182">
        <v>1.1695777828242362</v>
      </c>
      <c r="W182">
        <v>0.99769004140502737</v>
      </c>
      <c r="X182">
        <v>1.3653577534309966</v>
      </c>
      <c r="Y182">
        <v>0.99831178656909336</v>
      </c>
      <c r="Z182">
        <v>1.5611377240377571</v>
      </c>
      <c r="AA182">
        <v>0.99877809544214302</v>
      </c>
      <c r="AB182">
        <v>1.7569176946445175</v>
      </c>
      <c r="AC182">
        <v>0.99914078012118146</v>
      </c>
      <c r="AD182">
        <v>2.3442576064647986</v>
      </c>
      <c r="AE182">
        <v>0.99986614947925856</v>
      </c>
      <c r="AF182">
        <v>3.1273774888918404</v>
      </c>
      <c r="AG182">
        <v>1.0004101764978166</v>
      </c>
    </row>
    <row r="183" spans="1:33">
      <c r="A183">
        <v>13000</v>
      </c>
      <c r="B183">
        <f t="shared" si="28"/>
        <v>0.31561538461538463</v>
      </c>
      <c r="C183">
        <f t="shared" si="30"/>
        <v>0.31550666015665402</v>
      </c>
      <c r="D183">
        <f t="shared" si="31"/>
        <v>0.9996555159728252</v>
      </c>
      <c r="E183">
        <f t="shared" si="32"/>
        <v>0.31566553972559319</v>
      </c>
      <c r="F183">
        <f t="shared" si="33"/>
        <v>1.0001589121210606</v>
      </c>
      <c r="G183">
        <f t="shared" si="34"/>
        <v>0.31567091646806689</v>
      </c>
      <c r="H183">
        <f t="shared" si="35"/>
        <v>1.0001759478637264</v>
      </c>
      <c r="I183">
        <f t="shared" si="36"/>
        <v>0.31535523395095794</v>
      </c>
      <c r="J183">
        <f t="shared" si="37"/>
        <v>0.99917573516023717</v>
      </c>
      <c r="K183">
        <f t="shared" si="41"/>
        <v>0.31558619303830154</v>
      </c>
      <c r="L183">
        <f t="shared" si="38"/>
        <v>0.99990750901728487</v>
      </c>
      <c r="M183">
        <f t="shared" si="39"/>
        <v>0.31562809205095421</v>
      </c>
      <c r="N183">
        <f t="shared" si="40"/>
        <v>1.0000402624085802</v>
      </c>
      <c r="P183">
        <v>0.55594184320721318</v>
      </c>
      <c r="Q183">
        <v>0.99364047043291026</v>
      </c>
      <c r="R183">
        <v>0.74280537771981048</v>
      </c>
      <c r="S183">
        <v>0.99571766450376753</v>
      </c>
      <c r="T183">
        <v>0.92966891223240777</v>
      </c>
      <c r="U183">
        <v>0.9969639809462818</v>
      </c>
      <c r="V183">
        <v>1.1165324467450048</v>
      </c>
      <c r="W183">
        <v>0.99779485857462469</v>
      </c>
      <c r="X183">
        <v>1.3033959812576021</v>
      </c>
      <c r="Y183">
        <v>0.99838834259486964</v>
      </c>
      <c r="Z183">
        <v>1.4902595157701994</v>
      </c>
      <c r="AA183">
        <v>0.99883345561005343</v>
      </c>
      <c r="AB183">
        <v>1.6771230502827967</v>
      </c>
      <c r="AC183">
        <v>0.99917965462186287</v>
      </c>
      <c r="AD183">
        <v>2.2377136538205882</v>
      </c>
      <c r="AE183">
        <v>0.99987205264548196</v>
      </c>
      <c r="AF183">
        <v>2.9851677918709774</v>
      </c>
      <c r="AG183">
        <v>1.0003913511631963</v>
      </c>
    </row>
    <row r="184" spans="1:33">
      <c r="A184">
        <v>13500</v>
      </c>
      <c r="B184">
        <f t="shared" si="28"/>
        <v>0.30392592592592593</v>
      </c>
      <c r="C184">
        <f t="shared" si="30"/>
        <v>0.30382510481867936</v>
      </c>
      <c r="D184">
        <f t="shared" si="31"/>
        <v>0.99966827079019527</v>
      </c>
      <c r="E184">
        <f t="shared" si="32"/>
        <v>0.30397243418865344</v>
      </c>
      <c r="F184">
        <f t="shared" si="33"/>
        <v>1.0001530249931321</v>
      </c>
      <c r="G184">
        <f t="shared" si="34"/>
        <v>0.30397742012302487</v>
      </c>
      <c r="H184">
        <f t="shared" si="35"/>
        <v>1.0001694300903816</v>
      </c>
      <c r="I184">
        <f t="shared" si="36"/>
        <v>0.30368468678236449</v>
      </c>
      <c r="J184">
        <f t="shared" si="37"/>
        <v>0.99920625677843544</v>
      </c>
      <c r="K184">
        <f t="shared" si="41"/>
        <v>0.30389885546887424</v>
      </c>
      <c r="L184">
        <f t="shared" si="38"/>
        <v>0.99991093074087301</v>
      </c>
      <c r="M184">
        <f t="shared" si="39"/>
        <v>0.30393770852014312</v>
      </c>
      <c r="N184">
        <f t="shared" si="40"/>
        <v>1.000038767979998</v>
      </c>
      <c r="P184">
        <v>0.53191835043608893</v>
      </c>
      <c r="Q184">
        <v>0.99391681371598406</v>
      </c>
      <c r="R184">
        <v>0.71064223662430004</v>
      </c>
      <c r="S184">
        <v>0.99590369500115172</v>
      </c>
      <c r="T184">
        <v>0.88936612281251115</v>
      </c>
      <c r="U184">
        <v>0.99709582377225237</v>
      </c>
      <c r="V184">
        <v>1.0680900090007222</v>
      </c>
      <c r="W184">
        <v>0.9978905762863195</v>
      </c>
      <c r="X184">
        <v>1.2468138951889334</v>
      </c>
      <c r="Y184">
        <v>0.99845825665351029</v>
      </c>
      <c r="Z184">
        <v>1.4255377813771444</v>
      </c>
      <c r="AA184">
        <v>0.99888401692890338</v>
      </c>
      <c r="AB184">
        <v>1.6042616675653556</v>
      </c>
      <c r="AC184">
        <v>0.99921516380976472</v>
      </c>
      <c r="AD184">
        <v>2.140433326129989</v>
      </c>
      <c r="AE184">
        <v>0.99987745757148749</v>
      </c>
      <c r="AF184">
        <v>2.8553288708828335</v>
      </c>
      <c r="AG184">
        <v>1.0003741778927793</v>
      </c>
    </row>
    <row r="185" spans="1:33">
      <c r="A185">
        <v>14000</v>
      </c>
      <c r="B185">
        <f t="shared" si="28"/>
        <v>0.29307142857142859</v>
      </c>
      <c r="C185">
        <f t="shared" si="30"/>
        <v>0.29297767936312413</v>
      </c>
      <c r="D185">
        <f t="shared" si="31"/>
        <v>0.99968011481446195</v>
      </c>
      <c r="E185">
        <f t="shared" si="32"/>
        <v>0.29311467374515443</v>
      </c>
      <c r="F185">
        <f t="shared" si="33"/>
        <v>1.0001475584772512</v>
      </c>
      <c r="G185">
        <f t="shared" si="34"/>
        <v>0.29311930998179397</v>
      </c>
      <c r="H185">
        <f t="shared" si="35"/>
        <v>1.0001633779539643</v>
      </c>
      <c r="I185">
        <f t="shared" si="36"/>
        <v>0.2928471113317111</v>
      </c>
      <c r="J185">
        <f t="shared" si="37"/>
        <v>0.99923459874334752</v>
      </c>
      <c r="K185">
        <f t="shared" si="41"/>
        <v>0.29304625617470115</v>
      </c>
      <c r="L185">
        <f t="shared" si="38"/>
        <v>0.99991410832215832</v>
      </c>
      <c r="M185">
        <f t="shared" si="39"/>
        <v>0.29308238373345402</v>
      </c>
      <c r="N185">
        <f t="shared" si="40"/>
        <v>1.0000373805187317</v>
      </c>
      <c r="P185">
        <v>0.50988501108226336</v>
      </c>
      <c r="Q185">
        <v>0.99417014103292889</v>
      </c>
      <c r="R185">
        <v>0.68114876477635111</v>
      </c>
      <c r="S185">
        <v>0.99607423559788133</v>
      </c>
      <c r="T185">
        <v>0.85241251847043897</v>
      </c>
      <c r="U185">
        <v>0.99721669233685284</v>
      </c>
      <c r="V185">
        <v>1.0236762721645267</v>
      </c>
      <c r="W185">
        <v>0.99797833016283377</v>
      </c>
      <c r="X185">
        <v>1.1949400258586147</v>
      </c>
      <c r="Y185">
        <v>0.99852235718139182</v>
      </c>
      <c r="Z185">
        <v>1.3662037795527022</v>
      </c>
      <c r="AA185">
        <v>0.99893037744530999</v>
      </c>
      <c r="AB185">
        <v>1.5374675332467902</v>
      </c>
      <c r="AC185">
        <v>0.99924772653946892</v>
      </c>
      <c r="AD185">
        <v>2.0512587943290534</v>
      </c>
      <c r="AE185">
        <v>0.99988242472778632</v>
      </c>
      <c r="AF185">
        <v>2.7363138091054044</v>
      </c>
      <c r="AG185">
        <v>1.0003584483690244</v>
      </c>
    </row>
    <row r="186" spans="1:33">
      <c r="A186">
        <v>14500</v>
      </c>
      <c r="B186">
        <f t="shared" si="28"/>
        <v>0.28296551724137931</v>
      </c>
      <c r="C186">
        <f t="shared" si="30"/>
        <v>0.28287812114531152</v>
      </c>
      <c r="D186">
        <f t="shared" si="31"/>
        <v>0.9996911422390975</v>
      </c>
      <c r="E186">
        <f t="shared" si="32"/>
        <v>0.28300583107024102</v>
      </c>
      <c r="F186">
        <f t="shared" si="33"/>
        <v>1.0001424690515464</v>
      </c>
      <c r="G186">
        <f t="shared" si="34"/>
        <v>0.28301015314934047</v>
      </c>
      <c r="H186">
        <f t="shared" si="35"/>
        <v>1.000157743276977</v>
      </c>
      <c r="I186">
        <f t="shared" si="36"/>
        <v>0.28275640190131768</v>
      </c>
      <c r="J186">
        <f t="shared" si="37"/>
        <v>0.99926098649015516</v>
      </c>
      <c r="K186">
        <f t="shared" si="41"/>
        <v>0.28294205005948159</v>
      </c>
      <c r="L186">
        <f t="shared" si="38"/>
        <v>0.99991706699061245</v>
      </c>
      <c r="M186">
        <f t="shared" si="39"/>
        <v>0.28297572916609737</v>
      </c>
      <c r="N186">
        <f t="shared" si="40"/>
        <v>1.0000360889369759</v>
      </c>
      <c r="P186">
        <v>0.48960436587437695</v>
      </c>
      <c r="Q186">
        <v>0.99440321284096389</v>
      </c>
      <c r="R186">
        <v>0.65400582116583583</v>
      </c>
      <c r="S186">
        <v>0.99623114362331811</v>
      </c>
      <c r="T186">
        <v>0.81840727645729494</v>
      </c>
      <c r="U186">
        <v>0.99732790209273081</v>
      </c>
      <c r="V186">
        <v>0.98280873174875383</v>
      </c>
      <c r="W186">
        <v>0.99805907440567254</v>
      </c>
      <c r="X186">
        <v>1.1472101870402129</v>
      </c>
      <c r="Y186">
        <v>0.99858134034348833</v>
      </c>
      <c r="Z186">
        <v>1.3116116423316717</v>
      </c>
      <c r="AA186">
        <v>0.9989730397968497</v>
      </c>
      <c r="AB186">
        <v>1.4760130976231307</v>
      </c>
      <c r="AC186">
        <v>0.99927769492724206</v>
      </c>
      <c r="AD186">
        <v>1.9692174634975077</v>
      </c>
      <c r="AE186">
        <v>0.99988700518802698</v>
      </c>
      <c r="AF186">
        <v>2.6268232846633435</v>
      </c>
      <c r="AG186">
        <v>1.0003439878836156</v>
      </c>
    </row>
    <row r="187" spans="1:33">
      <c r="A187">
        <v>15000</v>
      </c>
      <c r="B187">
        <f t="shared" si="28"/>
        <v>0.27353333333333335</v>
      </c>
      <c r="C187">
        <f t="shared" si="30"/>
        <v>0.27345166577211572</v>
      </c>
      <c r="D187">
        <f t="shared" si="31"/>
        <v>0.9997014347018609</v>
      </c>
      <c r="E187">
        <f t="shared" si="32"/>
        <v>0.27357100407002544</v>
      </c>
      <c r="F187">
        <f t="shared" si="33"/>
        <v>1.0001377189983869</v>
      </c>
      <c r="G187">
        <f t="shared" si="34"/>
        <v>0.27357504287400969</v>
      </c>
      <c r="H187">
        <f t="shared" si="35"/>
        <v>1.0001524843066403</v>
      </c>
      <c r="I187">
        <f t="shared" si="36"/>
        <v>0.27333792533295254</v>
      </c>
      <c r="J187">
        <f t="shared" si="37"/>
        <v>0.99928561540197114</v>
      </c>
      <c r="K187">
        <f t="shared" si="41"/>
        <v>0.27351140378721395</v>
      </c>
      <c r="L187">
        <f t="shared" si="38"/>
        <v>0.99991982861521056</v>
      </c>
      <c r="M187">
        <f t="shared" si="39"/>
        <v>0.27354287516842352</v>
      </c>
      <c r="N187">
        <f t="shared" si="40"/>
        <v>1.000034883628163</v>
      </c>
      <c r="P187">
        <v>0.47087528678296736</v>
      </c>
      <c r="Q187">
        <v>0.99461836512772384</v>
      </c>
      <c r="R187">
        <v>0.62894318316624442</v>
      </c>
      <c r="S187">
        <v>0.99637599087998763</v>
      </c>
      <c r="T187">
        <v>0.78701107954952154</v>
      </c>
      <c r="U187">
        <v>0.99743056633134575</v>
      </c>
      <c r="V187">
        <v>0.94507897593279855</v>
      </c>
      <c r="W187">
        <v>0.99813361663225131</v>
      </c>
      <c r="X187">
        <v>1.1031468723160758</v>
      </c>
      <c r="Y187">
        <v>0.99863579541861247</v>
      </c>
      <c r="Z187">
        <v>1.2612147686993529</v>
      </c>
      <c r="AA187">
        <v>0.99901242950838354</v>
      </c>
      <c r="AB187">
        <v>1.41928266508263</v>
      </c>
      <c r="AC187">
        <v>0.99930536713376072</v>
      </c>
      <c r="AD187">
        <v>1.8934863542324611</v>
      </c>
      <c r="AE187">
        <v>0.99989124238451521</v>
      </c>
      <c r="AF187">
        <v>2.5257579397655694</v>
      </c>
      <c r="AG187">
        <v>1.0003306488225812</v>
      </c>
    </row>
    <row r="188" spans="1:33">
      <c r="A188">
        <v>16000</v>
      </c>
      <c r="B188">
        <f t="shared" si="28"/>
        <v>0.25643749999999998</v>
      </c>
      <c r="C188">
        <f t="shared" si="30"/>
        <v>0.25636572065174779</v>
      </c>
      <c r="D188">
        <f t="shared" si="31"/>
        <v>0.99972009028222397</v>
      </c>
      <c r="E188">
        <f t="shared" si="32"/>
        <v>0.25647060857324561</v>
      </c>
      <c r="F188">
        <f t="shared" si="33"/>
        <v>1.0001291097177505</v>
      </c>
      <c r="G188">
        <f t="shared" si="34"/>
        <v>0.25647415840077026</v>
      </c>
      <c r="H188">
        <f t="shared" si="35"/>
        <v>1.0001429525742931</v>
      </c>
      <c r="I188">
        <f t="shared" si="36"/>
        <v>0.25626575256436818</v>
      </c>
      <c r="J188">
        <f t="shared" si="37"/>
        <v>0.99933025616131876</v>
      </c>
      <c r="K188">
        <f t="shared" si="41"/>
        <v>0.25641822476086573</v>
      </c>
      <c r="L188">
        <f t="shared" si="38"/>
        <v>0.99992483455370507</v>
      </c>
      <c r="M188">
        <f t="shared" si="39"/>
        <v>0.25644588535703294</v>
      </c>
      <c r="N188">
        <f t="shared" si="40"/>
        <v>1.0000326994181155</v>
      </c>
      <c r="P188">
        <v>0.45352628483047563</v>
      </c>
      <c r="Q188">
        <v>0.99481758797813336</v>
      </c>
      <c r="R188">
        <v>0.60573051969166303</v>
      </c>
      <c r="S188">
        <v>0.9965101164803134</v>
      </c>
      <c r="T188">
        <v>0.75793475455285042</v>
      </c>
      <c r="U188">
        <v>0.99752563358162127</v>
      </c>
      <c r="V188">
        <v>0.9101389894140377</v>
      </c>
      <c r="W188">
        <v>0.99820264498249334</v>
      </c>
      <c r="X188">
        <v>1.0623432242752251</v>
      </c>
      <c r="Y188">
        <v>0.99868622455454481</v>
      </c>
      <c r="Z188">
        <v>1.2145474591364125</v>
      </c>
      <c r="AA188">
        <v>0.99904890923358347</v>
      </c>
      <c r="AB188">
        <v>1.3667516939975999</v>
      </c>
      <c r="AC188">
        <v>0.99933099731728003</v>
      </c>
      <c r="AD188">
        <v>1.8233643985811618</v>
      </c>
      <c r="AE188">
        <v>0.99989517348467327</v>
      </c>
      <c r="AF188">
        <v>2.4321813380259116</v>
      </c>
      <c r="AG188">
        <v>1.0003183056102185</v>
      </c>
    </row>
    <row r="189" spans="1:33">
      <c r="A189">
        <v>17000</v>
      </c>
      <c r="B189">
        <f t="shared" si="28"/>
        <v>0.24135294117647058</v>
      </c>
      <c r="C189">
        <f t="shared" si="30"/>
        <v>0.24128935713380498</v>
      </c>
      <c r="D189">
        <f t="shared" si="31"/>
        <v>0.9997365516145954</v>
      </c>
      <c r="E189">
        <f t="shared" si="32"/>
        <v>0.24138226881655406</v>
      </c>
      <c r="F189">
        <f t="shared" si="33"/>
        <v>1.0001215134977868</v>
      </c>
      <c r="G189">
        <f t="shared" si="34"/>
        <v>0.24138541337662406</v>
      </c>
      <c r="H189">
        <f t="shared" si="35"/>
        <v>1.0001345423842576</v>
      </c>
      <c r="I189">
        <f t="shared" si="36"/>
        <v>0.24120080338061253</v>
      </c>
      <c r="J189">
        <f t="shared" si="37"/>
        <v>0.99936964598352751</v>
      </c>
      <c r="K189">
        <f t="shared" si="41"/>
        <v>0.24133586595956089</v>
      </c>
      <c r="L189">
        <f t="shared" si="38"/>
        <v>0.9999292520868962</v>
      </c>
      <c r="M189">
        <f t="shared" si="39"/>
        <v>0.24136036823763585</v>
      </c>
      <c r="N189">
        <f t="shared" si="40"/>
        <v>1.0000307726151132</v>
      </c>
      <c r="P189">
        <v>0.4374102445443574</v>
      </c>
      <c r="Q189">
        <v>0.9950025873135111</v>
      </c>
      <c r="R189">
        <v>0.58417029204553783</v>
      </c>
      <c r="S189">
        <v>0.9966346683691848</v>
      </c>
      <c r="T189">
        <v>0.73093033954671827</v>
      </c>
      <c r="U189">
        <v>0.99761391700258895</v>
      </c>
      <c r="V189">
        <v>0.87769038704789848</v>
      </c>
      <c r="W189">
        <v>0.99826674942485827</v>
      </c>
      <c r="X189">
        <v>1.024450434549079</v>
      </c>
      <c r="Y189">
        <v>0.99873305829790793</v>
      </c>
      <c r="Z189">
        <v>1.1712104820502593</v>
      </c>
      <c r="AA189">
        <v>0.99908278995269517</v>
      </c>
      <c r="AB189">
        <v>1.3179705295514397</v>
      </c>
      <c r="AC189">
        <v>0.99935480346197392</v>
      </c>
      <c r="AD189">
        <v>1.7582506720549806</v>
      </c>
      <c r="AE189">
        <v>0.99989883048053185</v>
      </c>
      <c r="AF189">
        <v>2.3452908620597026</v>
      </c>
      <c r="AG189">
        <v>1.0003068507444504</v>
      </c>
    </row>
    <row r="190" spans="1:33">
      <c r="A190">
        <v>18000</v>
      </c>
      <c r="B190">
        <f t="shared" si="28"/>
        <v>0.22794444444444445</v>
      </c>
      <c r="C190">
        <f t="shared" si="30"/>
        <v>0.22788772829343953</v>
      </c>
      <c r="D190">
        <f t="shared" si="31"/>
        <v>0.99975118432413146</v>
      </c>
      <c r="E190">
        <f t="shared" si="32"/>
        <v>0.22797060368235214</v>
      </c>
      <c r="F190">
        <f t="shared" si="33"/>
        <v>1.0001147614629147</v>
      </c>
      <c r="G190">
        <f t="shared" si="34"/>
        <v>0.22797340861268439</v>
      </c>
      <c r="H190">
        <f t="shared" si="35"/>
        <v>1.0001270667873066</v>
      </c>
      <c r="I190">
        <f t="shared" si="36"/>
        <v>0.22780873997163023</v>
      </c>
      <c r="J190">
        <f t="shared" si="37"/>
        <v>0.99940465988041527</v>
      </c>
      <c r="K190">
        <f t="shared" si="41"/>
        <v>0.22792921301410679</v>
      </c>
      <c r="L190">
        <f t="shared" si="38"/>
        <v>0.99993317919910363</v>
      </c>
      <c r="M190">
        <f t="shared" si="39"/>
        <v>0.22795106856665001</v>
      </c>
      <c r="N190">
        <f t="shared" si="40"/>
        <v>1.0000290602485256</v>
      </c>
      <c r="P190">
        <v>0.42240024241443513</v>
      </c>
      <c r="Q190">
        <v>0.99517483386291505</v>
      </c>
      <c r="R190">
        <v>0.56409211870081644</v>
      </c>
      <c r="S190">
        <v>0.99675063626149629</v>
      </c>
      <c r="T190">
        <v>0.70578399498719779</v>
      </c>
      <c r="U190">
        <v>0.99769611770064515</v>
      </c>
      <c r="V190">
        <v>0.84747587127357893</v>
      </c>
      <c r="W190">
        <v>0.99832643866007764</v>
      </c>
      <c r="X190">
        <v>0.98916774755996029</v>
      </c>
      <c r="Y190">
        <v>0.99877666791681519</v>
      </c>
      <c r="Z190">
        <v>1.1308596238463415</v>
      </c>
      <c r="AA190">
        <v>0.99911433985936826</v>
      </c>
      <c r="AB190">
        <v>1.2725515001327228</v>
      </c>
      <c r="AC190">
        <v>0.99937697359246513</v>
      </c>
      <c r="AD190">
        <v>1.6976271289918665</v>
      </c>
      <c r="AE190">
        <v>0.99990224105865899</v>
      </c>
      <c r="AF190">
        <v>2.2643946341373917</v>
      </c>
      <c r="AG190">
        <v>1.0002961916583044</v>
      </c>
    </row>
    <row r="191" spans="1:33">
      <c r="A191">
        <v>19000</v>
      </c>
      <c r="B191">
        <f t="shared" si="28"/>
        <v>0.21594736842105264</v>
      </c>
      <c r="C191">
        <f t="shared" si="30"/>
        <v>0.2158964646765425</v>
      </c>
      <c r="D191">
        <f t="shared" si="31"/>
        <v>0.99976427707879778</v>
      </c>
      <c r="E191">
        <f t="shared" si="32"/>
        <v>0.21597084628302254</v>
      </c>
      <c r="F191">
        <f t="shared" si="33"/>
        <v>1.0001087202967165</v>
      </c>
      <c r="G191">
        <f t="shared" si="34"/>
        <v>0.21597336377591717</v>
      </c>
      <c r="H191">
        <f t="shared" si="35"/>
        <v>1.0001203781970329</v>
      </c>
      <c r="I191">
        <f t="shared" si="36"/>
        <v>0.21582557166065</v>
      </c>
      <c r="J191">
        <f t="shared" si="37"/>
        <v>0.99943598867958805</v>
      </c>
      <c r="K191">
        <f t="shared" si="41"/>
        <v>0.21593369749778829</v>
      </c>
      <c r="L191">
        <f t="shared" si="38"/>
        <v>0.99993669326297285</v>
      </c>
      <c r="M191">
        <f t="shared" si="39"/>
        <v>0.21595331310832272</v>
      </c>
      <c r="N191">
        <f t="shared" si="40"/>
        <v>1.0000275284080262</v>
      </c>
      <c r="P191">
        <v>0.40838619764196921</v>
      </c>
      <c r="Q191">
        <v>0.99533560234455098</v>
      </c>
      <c r="R191">
        <v>0.54534826352262566</v>
      </c>
      <c r="S191">
        <v>0.99685887799651307</v>
      </c>
      <c r="T191">
        <v>0.68231032940328207</v>
      </c>
      <c r="U191">
        <v>0.99777284338769012</v>
      </c>
      <c r="V191">
        <v>0.81927239528393847</v>
      </c>
      <c r="W191">
        <v>0.99838215364847505</v>
      </c>
      <c r="X191">
        <v>0.95623446116459487</v>
      </c>
      <c r="Y191">
        <v>0.99881737526332126</v>
      </c>
      <c r="Z191">
        <v>1.0931965270452513</v>
      </c>
      <c r="AA191">
        <v>0.99914379147445598</v>
      </c>
      <c r="AB191">
        <v>1.2301585929259078</v>
      </c>
      <c r="AC191">
        <v>0.99939767074978303</v>
      </c>
      <c r="AD191">
        <v>1.6410447905678769</v>
      </c>
      <c r="AE191">
        <v>0.99990542930043691</v>
      </c>
      <c r="AF191">
        <v>2.1888930540905025</v>
      </c>
      <c r="AG191">
        <v>1.0002862482134274</v>
      </c>
    </row>
    <row r="192" spans="1:33">
      <c r="A192">
        <v>20000</v>
      </c>
      <c r="B192">
        <f t="shared" si="28"/>
        <v>0.20515</v>
      </c>
      <c r="C192">
        <f t="shared" si="30"/>
        <v>0.20510405887819549</v>
      </c>
      <c r="D192">
        <f t="shared" si="31"/>
        <v>0.99977606082474046</v>
      </c>
      <c r="E192">
        <f t="shared" si="32"/>
        <v>0.20517118857938105</v>
      </c>
      <c r="F192">
        <f t="shared" si="33"/>
        <v>1.0001032833506267</v>
      </c>
      <c r="G192">
        <f t="shared" si="34"/>
        <v>0.20517346065610897</v>
      </c>
      <c r="H192">
        <f t="shared" si="35"/>
        <v>1.0001143585479355</v>
      </c>
      <c r="I192">
        <f t="shared" si="36"/>
        <v>0.20504007756580803</v>
      </c>
      <c r="J192">
        <f t="shared" si="37"/>
        <v>0.99946418506365109</v>
      </c>
      <c r="K192">
        <f t="shared" si="41"/>
        <v>0.20513766149706036</v>
      </c>
      <c r="L192">
        <f t="shared" si="38"/>
        <v>0.99993985618844927</v>
      </c>
      <c r="M192">
        <f t="shared" si="39"/>
        <v>0.20515536466741749</v>
      </c>
      <c r="N192">
        <f t="shared" si="40"/>
        <v>1.0000261499752254</v>
      </c>
      <c r="P192">
        <v>0.35027956752712408</v>
      </c>
      <c r="Q192">
        <v>0.99600169497516799</v>
      </c>
      <c r="R192">
        <v>0.46765166826745797</v>
      </c>
      <c r="S192">
        <v>0.99730735981970697</v>
      </c>
      <c r="T192">
        <v>0.58502376900779196</v>
      </c>
      <c r="U192">
        <v>0.99809075872643027</v>
      </c>
      <c r="V192">
        <v>0.70239586974812573</v>
      </c>
      <c r="W192">
        <v>0.99861302466424573</v>
      </c>
      <c r="X192">
        <v>0.81976797048845973</v>
      </c>
      <c r="Y192">
        <v>0.9989860717626855</v>
      </c>
      <c r="Z192">
        <v>0.9371400712287935</v>
      </c>
      <c r="AA192">
        <v>0.99926585708651516</v>
      </c>
      <c r="AB192">
        <v>1.0545121719691275</v>
      </c>
      <c r="AC192">
        <v>0.99948346789393827</v>
      </c>
      <c r="AD192">
        <v>1.4066284741901292</v>
      </c>
      <c r="AE192">
        <v>0.99991868950878471</v>
      </c>
      <c r="AF192">
        <v>1.8761168771514647</v>
      </c>
      <c r="AG192">
        <v>1.0002451057199193</v>
      </c>
    </row>
    <row r="193" spans="1:33">
      <c r="A193">
        <v>21000</v>
      </c>
      <c r="B193">
        <f t="shared" si="28"/>
        <v>0.19538095238095238</v>
      </c>
      <c r="C193">
        <f t="shared" si="30"/>
        <v>0.19533928202513801</v>
      </c>
      <c r="D193">
        <f t="shared" si="31"/>
        <v>0.9997867225269067</v>
      </c>
      <c r="E193">
        <f t="shared" si="32"/>
        <v>0.195400170890278</v>
      </c>
      <c r="F193">
        <f t="shared" si="33"/>
        <v>1.0000983642934043</v>
      </c>
      <c r="G193">
        <f t="shared" si="34"/>
        <v>0.19540223176317262</v>
      </c>
      <c r="H193">
        <f t="shared" si="35"/>
        <v>1.0001089122658116</v>
      </c>
      <c r="I193">
        <f t="shared" si="36"/>
        <v>0.19528124878876088</v>
      </c>
      <c r="J193">
        <f t="shared" si="37"/>
        <v>0.99948969645722119</v>
      </c>
      <c r="K193">
        <f t="shared" si="41"/>
        <v>0.19536976058910666</v>
      </c>
      <c r="L193">
        <f t="shared" si="38"/>
        <v>0.99994271810169144</v>
      </c>
      <c r="M193">
        <f t="shared" si="39"/>
        <v>0.19538581795365031</v>
      </c>
      <c r="N193">
        <f t="shared" si="40"/>
        <v>1.0000249030043034</v>
      </c>
      <c r="P193">
        <v>0.30664836844173265</v>
      </c>
      <c r="Q193">
        <v>0.99650131917046936</v>
      </c>
      <c r="R193">
        <v>0.40933324125564352</v>
      </c>
      <c r="S193">
        <v>0.99764377590944087</v>
      </c>
      <c r="T193">
        <v>0.51201811406955444</v>
      </c>
      <c r="U193">
        <v>0.99832924995282368</v>
      </c>
      <c r="V193">
        <v>0.61470298688346525</v>
      </c>
      <c r="W193">
        <v>0.99878623264841226</v>
      </c>
      <c r="X193">
        <v>0.71738785969737617</v>
      </c>
      <c r="Y193">
        <v>0.99911264885954687</v>
      </c>
      <c r="Z193">
        <v>0.82007273251128698</v>
      </c>
      <c r="AA193">
        <v>0.99935746101789802</v>
      </c>
      <c r="AB193">
        <v>0.9227576053251979</v>
      </c>
      <c r="AC193">
        <v>0.9995478704743932</v>
      </c>
      <c r="AD193">
        <v>1.2308122237669306</v>
      </c>
      <c r="AE193">
        <v>0.99992868938738377</v>
      </c>
      <c r="AF193">
        <v>1.641551715022574</v>
      </c>
      <c r="AG193">
        <v>1.0002143035721267</v>
      </c>
    </row>
    <row r="194" spans="1:33">
      <c r="A194">
        <v>22000</v>
      </c>
      <c r="B194">
        <f t="shared" si="28"/>
        <v>0.1865</v>
      </c>
      <c r="C194">
        <f t="shared" si="30"/>
        <v>0.18646203142788426</v>
      </c>
      <c r="D194">
        <f t="shared" si="31"/>
        <v>0.99979641516291828</v>
      </c>
      <c r="E194">
        <f t="shared" si="32"/>
        <v>0.18651751094991523</v>
      </c>
      <c r="F194">
        <f t="shared" si="33"/>
        <v>1.0000938924928431</v>
      </c>
      <c r="G194">
        <f t="shared" si="34"/>
        <v>0.18651938875550561</v>
      </c>
      <c r="H194">
        <f t="shared" si="35"/>
        <v>1.000103961155526</v>
      </c>
      <c r="I194">
        <f t="shared" si="36"/>
        <v>0.18640915378842257</v>
      </c>
      <c r="J194">
        <f t="shared" si="37"/>
        <v>0.99951288894596557</v>
      </c>
      <c r="K194">
        <f t="shared" si="41"/>
        <v>0.18648980218398009</v>
      </c>
      <c r="L194">
        <f t="shared" si="38"/>
        <v>0.99994532002134096</v>
      </c>
      <c r="M194">
        <f t="shared" si="39"/>
        <v>0.18650443302011877</v>
      </c>
      <c r="N194">
        <f t="shared" si="40"/>
        <v>1.0000237695448728</v>
      </c>
      <c r="P194">
        <v>0.27268263049201358</v>
      </c>
      <c r="Q194">
        <v>0.99688994817943077</v>
      </c>
      <c r="R194">
        <v>0.3639472110263885</v>
      </c>
      <c r="S194">
        <v>0.99790546528073865</v>
      </c>
      <c r="T194">
        <v>0.45521179156076341</v>
      </c>
      <c r="U194">
        <v>0.99851477554152346</v>
      </c>
      <c r="V194">
        <v>0.54647637209513833</v>
      </c>
      <c r="W194">
        <v>0.99892098238204685</v>
      </c>
      <c r="X194">
        <v>0.63774095262951325</v>
      </c>
      <c r="Y194">
        <v>0.99921113012527762</v>
      </c>
      <c r="Z194">
        <v>0.72900553316388816</v>
      </c>
      <c r="AA194">
        <v>0.99942874093270073</v>
      </c>
      <c r="AB194">
        <v>0.82027011369826308</v>
      </c>
      <c r="AC194">
        <v>0.99959799378291869</v>
      </c>
      <c r="AD194">
        <v>1.0940638553013877</v>
      </c>
      <c r="AE194">
        <v>0.99993649948335472</v>
      </c>
      <c r="AF194">
        <v>1.4591221774388874</v>
      </c>
      <c r="AG194">
        <v>1.0001903787586817</v>
      </c>
    </row>
    <row r="195" spans="1:33">
      <c r="A195">
        <v>23000</v>
      </c>
      <c r="B195">
        <f t="shared" si="28"/>
        <v>0.17839130434782607</v>
      </c>
      <c r="C195">
        <f t="shared" si="30"/>
        <v>0.17835656533685215</v>
      </c>
      <c r="D195">
        <f t="shared" si="31"/>
        <v>0.99980526511030943</v>
      </c>
      <c r="E195">
        <f t="shared" si="32"/>
        <v>0.17840732559994613</v>
      </c>
      <c r="F195">
        <f t="shared" si="33"/>
        <v>1.0000898096024278</v>
      </c>
      <c r="G195">
        <f t="shared" si="34"/>
        <v>0.17840904369018784</v>
      </c>
      <c r="H195">
        <f t="shared" si="35"/>
        <v>1.0000994406225494</v>
      </c>
      <c r="I195">
        <f t="shared" si="36"/>
        <v>0.17830818558771031</v>
      </c>
      <c r="J195">
        <f t="shared" si="37"/>
        <v>0.99953406495669928</v>
      </c>
      <c r="K195">
        <f t="shared" si="41"/>
        <v>0.17838197373998391</v>
      </c>
      <c r="L195">
        <f t="shared" si="38"/>
        <v>0.99994769583710219</v>
      </c>
      <c r="M195">
        <f t="shared" si="39"/>
        <v>0.17839536003351192</v>
      </c>
      <c r="N195">
        <f t="shared" si="40"/>
        <v>1.0000227347723067</v>
      </c>
      <c r="P195">
        <v>0.24549091061949024</v>
      </c>
      <c r="Q195">
        <v>0.99720087179905059</v>
      </c>
      <c r="R195">
        <v>0.32762121415932033</v>
      </c>
      <c r="S195">
        <v>0.99811483719022775</v>
      </c>
      <c r="T195">
        <v>0.40975151769915041</v>
      </c>
      <c r="U195">
        <v>0.99866321642493394</v>
      </c>
      <c r="V195">
        <v>0.4918818212389805</v>
      </c>
      <c r="W195">
        <v>0.99902880258140492</v>
      </c>
      <c r="X195">
        <v>0.57401212477881058</v>
      </c>
      <c r="Y195">
        <v>0.99928993555031276</v>
      </c>
      <c r="Z195">
        <v>0.65614242831864067</v>
      </c>
      <c r="AA195">
        <v>0.9994857852769935</v>
      </c>
      <c r="AB195">
        <v>0.73827273185847075</v>
      </c>
      <c r="AC195">
        <v>0.99963811284218973</v>
      </c>
      <c r="AD195">
        <v>0.98466364247796101</v>
      </c>
      <c r="AE195">
        <v>0.99994276797258208</v>
      </c>
      <c r="AF195">
        <v>1.3131848566372815</v>
      </c>
      <c r="AG195">
        <v>1.0001712593203764</v>
      </c>
    </row>
    <row r="196" spans="1:33">
      <c r="A196">
        <v>24000</v>
      </c>
      <c r="B196">
        <f t="shared" si="28"/>
        <v>0.17095833333333332</v>
      </c>
      <c r="C196">
        <f t="shared" si="30"/>
        <v>0.17092642869378624</v>
      </c>
      <c r="D196">
        <f t="shared" si="31"/>
        <v>0.9998133776872703</v>
      </c>
      <c r="E196">
        <f t="shared" si="32"/>
        <v>0.17097304720445636</v>
      </c>
      <c r="F196">
        <f t="shared" si="33"/>
        <v>1.0000860670014509</v>
      </c>
      <c r="G196">
        <f t="shared" si="34"/>
        <v>0.17097462512213663</v>
      </c>
      <c r="H196">
        <f t="shared" si="35"/>
        <v>1.0000952968392101</v>
      </c>
      <c r="I196">
        <f t="shared" si="36"/>
        <v>0.17088199642305699</v>
      </c>
      <c r="J196">
        <f t="shared" si="37"/>
        <v>0.99955347651800341</v>
      </c>
      <c r="K196">
        <f t="shared" si="41"/>
        <v>0.17094976384069743</v>
      </c>
      <c r="L196">
        <f t="shared" si="38"/>
        <v>0.99994987379398947</v>
      </c>
      <c r="M196">
        <f t="shared" si="39"/>
        <v>0.17096205788898258</v>
      </c>
      <c r="N196">
        <f t="shared" si="40"/>
        <v>1.0000217863357499</v>
      </c>
      <c r="P196">
        <v>0.22323049106944406</v>
      </c>
      <c r="Q196">
        <v>0.99745527734336059</v>
      </c>
      <c r="R196">
        <v>0.29788858864355627</v>
      </c>
      <c r="S196">
        <v>0.99828615497170348</v>
      </c>
      <c r="T196">
        <v>0.37254668621766851</v>
      </c>
      <c r="U196">
        <v>0.99878468154870914</v>
      </c>
      <c r="V196">
        <v>0.44720478379178069</v>
      </c>
      <c r="W196">
        <v>0.99911703260004636</v>
      </c>
      <c r="X196">
        <v>0.52186288136589287</v>
      </c>
      <c r="Y196">
        <v>0.99935442620814419</v>
      </c>
      <c r="Z196">
        <v>0.59652097894000511</v>
      </c>
      <c r="AA196">
        <v>0.99953247141421786</v>
      </c>
      <c r="AB196">
        <v>0.67117907651411735</v>
      </c>
      <c r="AC196">
        <v>0.99967095101894154</v>
      </c>
      <c r="AD196">
        <v>0.89515336923645394</v>
      </c>
      <c r="AE196">
        <v>0.99994791022838925</v>
      </c>
      <c r="AF196">
        <v>1.1937857595329027</v>
      </c>
      <c r="AG196">
        <v>1.000155629635475</v>
      </c>
    </row>
    <row r="197" spans="1:33">
      <c r="A197">
        <v>25000</v>
      </c>
      <c r="B197">
        <f t="shared" si="28"/>
        <v>0.16411999999999999</v>
      </c>
      <c r="C197">
        <f t="shared" si="30"/>
        <v>0.16409059648463159</v>
      </c>
      <c r="D197">
        <f t="shared" si="31"/>
        <v>0.99982084136382887</v>
      </c>
      <c r="E197">
        <f t="shared" si="32"/>
        <v>0.16413356022619366</v>
      </c>
      <c r="F197">
        <f t="shared" si="33"/>
        <v>1.0000826238495837</v>
      </c>
      <c r="G197">
        <f t="shared" si="34"/>
        <v>0.16413501445109283</v>
      </c>
      <c r="H197">
        <f t="shared" si="35"/>
        <v>1.0000914845911091</v>
      </c>
      <c r="I197">
        <f t="shared" si="36"/>
        <v>0.16404964755578336</v>
      </c>
      <c r="J197">
        <f t="shared" si="37"/>
        <v>0.99957133533867515</v>
      </c>
      <c r="K197">
        <f t="shared" si="41"/>
        <v>0.16411210215508892</v>
      </c>
      <c r="L197">
        <f t="shared" si="38"/>
        <v>0.99995187762057602</v>
      </c>
      <c r="M197">
        <f t="shared" si="39"/>
        <v>0.16412343238316071</v>
      </c>
      <c r="N197">
        <f t="shared" si="40"/>
        <v>1.0000209138627878</v>
      </c>
      <c r="P197">
        <v>0.20467144479728872</v>
      </c>
      <c r="Q197">
        <v>0.99766729123708864</v>
      </c>
      <c r="R197">
        <v>0.2731035930630516</v>
      </c>
      <c r="S197">
        <v>0.99842892906306957</v>
      </c>
      <c r="T197">
        <v>0.34153574132881453</v>
      </c>
      <c r="U197">
        <v>0.99888591175865826</v>
      </c>
      <c r="V197">
        <v>0.40996788959457742</v>
      </c>
      <c r="W197">
        <v>0.99919056688905061</v>
      </c>
      <c r="X197">
        <v>0.47840003786034035</v>
      </c>
      <c r="Y197">
        <v>0.99940817769647383</v>
      </c>
      <c r="Z197">
        <v>0.54683218612610318</v>
      </c>
      <c r="AA197">
        <v>0.99957138580204108</v>
      </c>
      <c r="AB197">
        <v>0.61526433439186612</v>
      </c>
      <c r="AC197">
        <v>0.9996983254397046</v>
      </c>
      <c r="AD197">
        <v>0.82056077918915482</v>
      </c>
      <c r="AE197">
        <v>0.99995220471503166</v>
      </c>
      <c r="AF197">
        <v>1.0942893722522062</v>
      </c>
      <c r="AG197">
        <v>1.0001426141715266</v>
      </c>
    </row>
    <row r="198" spans="1:33">
      <c r="A198">
        <v>26000</v>
      </c>
      <c r="B198">
        <f t="shared" si="28"/>
        <v>0.15780769230769232</v>
      </c>
      <c r="C198">
        <f t="shared" si="30"/>
        <v>0.15778050693456286</v>
      </c>
      <c r="D198">
        <f t="shared" si="31"/>
        <v>0.99982773100137312</v>
      </c>
      <c r="E198">
        <f t="shared" si="32"/>
        <v>0.15782022943298574</v>
      </c>
      <c r="F198">
        <f t="shared" si="33"/>
        <v>1.0000794455904531</v>
      </c>
      <c r="G198">
        <f t="shared" si="34"/>
        <v>0.15782157395927635</v>
      </c>
      <c r="H198">
        <f t="shared" si="35"/>
        <v>1.0000879656205666</v>
      </c>
      <c r="I198">
        <f t="shared" si="36"/>
        <v>0.15774264722155124</v>
      </c>
      <c r="J198">
        <f t="shared" si="37"/>
        <v>0.99958782056064632</v>
      </c>
      <c r="K198">
        <f t="shared" si="41"/>
        <v>0.15780039013500055</v>
      </c>
      <c r="L198">
        <f t="shared" si="38"/>
        <v>0.99995372739703003</v>
      </c>
      <c r="M198">
        <f t="shared" si="39"/>
        <v>0.15781086559606902</v>
      </c>
      <c r="N198">
        <f t="shared" si="40"/>
        <v>1.0000201085785509</v>
      </c>
      <c r="P198">
        <v>0.18896146090478069</v>
      </c>
      <c r="Q198">
        <v>0.99784669419211514</v>
      </c>
      <c r="R198">
        <v>0.25212612933260703</v>
      </c>
      <c r="S198">
        <v>0.99854974449302081</v>
      </c>
      <c r="T198">
        <v>0.31529079776043339</v>
      </c>
      <c r="U198">
        <v>0.99897157467356423</v>
      </c>
      <c r="V198">
        <v>0.37845546618825965</v>
      </c>
      <c r="W198">
        <v>0.99925279479392637</v>
      </c>
      <c r="X198">
        <v>0.44162013461608601</v>
      </c>
      <c r="Y198">
        <v>0.99945366630847077</v>
      </c>
      <c r="Z198">
        <v>0.50478480304391227</v>
      </c>
      <c r="AA198">
        <v>0.99960431994437904</v>
      </c>
      <c r="AB198">
        <v>0.56794947147173869</v>
      </c>
      <c r="AC198">
        <v>0.99972149499453011</v>
      </c>
      <c r="AD198">
        <v>0.7574434767552175</v>
      </c>
      <c r="AE198">
        <v>0.99995584509483182</v>
      </c>
      <c r="AF198">
        <v>1.0101021504665226</v>
      </c>
      <c r="AG198">
        <v>1.0001316076700582</v>
      </c>
    </row>
    <row r="199" spans="1:33">
      <c r="A199">
        <v>27000</v>
      </c>
      <c r="B199">
        <f t="shared" si="28"/>
        <v>0.15196296296296297</v>
      </c>
      <c r="C199">
        <f t="shared" si="30"/>
        <v>0.15193775388362657</v>
      </c>
      <c r="D199">
        <f t="shared" si="31"/>
        <v>0.99983411037239023</v>
      </c>
      <c r="E199">
        <f t="shared" si="32"/>
        <v>0.1519745885532717</v>
      </c>
      <c r="F199">
        <f t="shared" si="33"/>
        <v>1.0000765027877982</v>
      </c>
      <c r="G199">
        <f t="shared" si="34"/>
        <v>0.15197583534106407</v>
      </c>
      <c r="H199">
        <f t="shared" si="35"/>
        <v>1.0000847073382233</v>
      </c>
      <c r="I199">
        <f t="shared" si="36"/>
        <v>0.15190264655148797</v>
      </c>
      <c r="J199">
        <f t="shared" si="37"/>
        <v>0.99960308478922133</v>
      </c>
      <c r="K199">
        <f t="shared" si="41"/>
        <v>0.15195619152833975</v>
      </c>
      <c r="L199">
        <f t="shared" si="38"/>
        <v>0.99995544023036154</v>
      </c>
      <c r="M199">
        <f t="shared" si="39"/>
        <v>0.15196590542326674</v>
      </c>
      <c r="N199">
        <f t="shared" si="40"/>
        <v>1.0000193630095544</v>
      </c>
      <c r="P199">
        <v>0.17549125459450013</v>
      </c>
      <c r="Q199">
        <v>0.99800047295596794</v>
      </c>
      <c r="R199">
        <v>0.2341414006838233</v>
      </c>
      <c r="S199">
        <v>0.99865330537823738</v>
      </c>
      <c r="T199">
        <v>0.29279154677314656</v>
      </c>
      <c r="U199">
        <v>0.99904500483159919</v>
      </c>
      <c r="V199">
        <v>0.35144169286246968</v>
      </c>
      <c r="W199">
        <v>0.99930613780050692</v>
      </c>
      <c r="X199">
        <v>0.41009183895179291</v>
      </c>
      <c r="Y199">
        <v>0.99949266134972681</v>
      </c>
      <c r="Z199">
        <v>0.46874198504111603</v>
      </c>
      <c r="AA199">
        <v>0.99963255401164164</v>
      </c>
      <c r="AB199">
        <v>0.52739213113043926</v>
      </c>
      <c r="AC199">
        <v>0.99974135941535314</v>
      </c>
      <c r="AD199">
        <v>0.70334256939840867</v>
      </c>
      <c r="AE199">
        <v>0.99995897022277624</v>
      </c>
      <c r="AF199">
        <v>0.93794315375570136</v>
      </c>
      <c r="AG199">
        <v>1.0001221783283436</v>
      </c>
    </row>
    <row r="200" spans="1:33">
      <c r="A200">
        <v>28000</v>
      </c>
      <c r="B200">
        <f t="shared" si="28"/>
        <v>0.1465357142857143</v>
      </c>
      <c r="C200">
        <f t="shared" si="30"/>
        <v>0.14651227357420732</v>
      </c>
      <c r="D200">
        <f t="shared" si="31"/>
        <v>0.99984003414033751</v>
      </c>
      <c r="E200">
        <f t="shared" si="32"/>
        <v>0.14654652425628392</v>
      </c>
      <c r="F200">
        <f t="shared" si="33"/>
        <v>1.0000737702110527</v>
      </c>
      <c r="G200">
        <f t="shared" si="34"/>
        <v>0.14654768358819659</v>
      </c>
      <c r="H200">
        <f t="shared" si="35"/>
        <v>1.0000816818107492</v>
      </c>
      <c r="I200">
        <f t="shared" si="36"/>
        <v>0.14647962903516606</v>
      </c>
      <c r="J200">
        <f t="shared" si="37"/>
        <v>0.99961725883125752</v>
      </c>
      <c r="K200">
        <f t="shared" si="41"/>
        <v>0.14652941776110995</v>
      </c>
      <c r="L200">
        <f t="shared" si="38"/>
        <v>0.99995703078505438</v>
      </c>
      <c r="M200">
        <f t="shared" si="39"/>
        <v>0.14653845021755807</v>
      </c>
      <c r="N200">
        <f t="shared" si="40"/>
        <v>1.0000186707510665</v>
      </c>
      <c r="P200">
        <v>0.1638137112912435</v>
      </c>
      <c r="Q200">
        <v>0.99813375146992145</v>
      </c>
      <c r="R200">
        <v>0.21855161505499135</v>
      </c>
      <c r="S200">
        <v>0.99874306173070637</v>
      </c>
      <c r="T200">
        <v>0.2732895188187392</v>
      </c>
      <c r="U200">
        <v>0.99910864788717713</v>
      </c>
      <c r="V200">
        <v>0.32802742258248702</v>
      </c>
      <c r="W200">
        <v>0.99935237199149107</v>
      </c>
      <c r="X200">
        <v>0.38276532634623489</v>
      </c>
      <c r="Y200">
        <v>0.99952646063742967</v>
      </c>
      <c r="Z200">
        <v>0.43750323010998271</v>
      </c>
      <c r="AA200">
        <v>0.99965702712188365</v>
      </c>
      <c r="AB200">
        <v>0.49224113387373053</v>
      </c>
      <c r="AC200">
        <v>0.99975857883201436</v>
      </c>
      <c r="AD200">
        <v>0.6564548451649741</v>
      </c>
      <c r="AE200">
        <v>0.999961682252276</v>
      </c>
      <c r="AF200">
        <v>0.87540646021996549</v>
      </c>
      <c r="AG200">
        <v>1.0001140098174723</v>
      </c>
    </row>
    <row r="201" spans="1:33">
      <c r="A201">
        <v>29000</v>
      </c>
      <c r="B201">
        <f t="shared" si="28"/>
        <v>0.14148275862068965</v>
      </c>
      <c r="C201">
        <f t="shared" si="30"/>
        <v>0.14146090652796775</v>
      </c>
      <c r="D201">
        <f t="shared" si="31"/>
        <v>0.99984554942994508</v>
      </c>
      <c r="E201">
        <f t="shared" si="32"/>
        <v>0.1414928358872381</v>
      </c>
      <c r="F201">
        <f t="shared" si="33"/>
        <v>1.0000712261101401</v>
      </c>
      <c r="G201">
        <f t="shared" si="34"/>
        <v>0.14149391665250827</v>
      </c>
      <c r="H201">
        <f t="shared" si="35"/>
        <v>1.0000788649580161</v>
      </c>
      <c r="I201">
        <f t="shared" si="36"/>
        <v>0.14143047443876586</v>
      </c>
      <c r="J201">
        <f t="shared" si="37"/>
        <v>0.99963045545313423</v>
      </c>
      <c r="K201">
        <f t="shared" si="41"/>
        <v>0.14147688874211692</v>
      </c>
      <c r="L201">
        <f t="shared" si="38"/>
        <v>0.99995851170397043</v>
      </c>
      <c r="M201">
        <f t="shared" si="39"/>
        <v>0.14148530902888731</v>
      </c>
      <c r="N201">
        <f t="shared" si="40"/>
        <v>1.0000180262826546</v>
      </c>
      <c r="P201">
        <v>0.15359329800036767</v>
      </c>
      <c r="Q201">
        <v>0.9982503729002693</v>
      </c>
      <c r="R201">
        <v>0.20490825150049022</v>
      </c>
      <c r="S201">
        <v>0.99882160126975505</v>
      </c>
      <c r="T201">
        <v>0.2562232050006128</v>
      </c>
      <c r="U201">
        <v>0.99916433829144646</v>
      </c>
      <c r="V201">
        <v>0.30753815850073535</v>
      </c>
      <c r="W201">
        <v>0.99939282963924081</v>
      </c>
      <c r="X201">
        <v>0.3588531120008579</v>
      </c>
      <c r="Y201">
        <v>0.99955603774480806</v>
      </c>
      <c r="Z201">
        <v>0.41016806550098045</v>
      </c>
      <c r="AA201">
        <v>0.99967844382398374</v>
      </c>
      <c r="AB201">
        <v>0.46148301900110306</v>
      </c>
      <c r="AC201">
        <v>0.99977364855223128</v>
      </c>
      <c r="AD201">
        <v>0.61542787950147071</v>
      </c>
      <c r="AE201">
        <v>0.99996405800872656</v>
      </c>
      <c r="AF201">
        <v>0.82068769350196091</v>
      </c>
      <c r="AG201">
        <v>1.000106865101098</v>
      </c>
    </row>
    <row r="202" spans="1:33">
      <c r="A202">
        <v>30000</v>
      </c>
      <c r="B202">
        <f t="shared" si="28"/>
        <v>0.13676666666666668</v>
      </c>
      <c r="C202">
        <f t="shared" si="30"/>
        <v>0.13674624700445326</v>
      </c>
      <c r="D202">
        <f t="shared" si="31"/>
        <v>0.99985069708349927</v>
      </c>
      <c r="E202">
        <f t="shared" si="32"/>
        <v>0.13677608327532448</v>
      </c>
      <c r="F202">
        <f t="shared" si="33"/>
        <v>1.000068851635324</v>
      </c>
      <c r="G202">
        <f t="shared" si="34"/>
        <v>0.13677709319807263</v>
      </c>
      <c r="H202">
        <f t="shared" si="35"/>
        <v>1.0000762359108406</v>
      </c>
      <c r="I202">
        <f t="shared" si="36"/>
        <v>0.13671780983682283</v>
      </c>
      <c r="J202">
        <f t="shared" si="37"/>
        <v>0.99964277238720078</v>
      </c>
      <c r="K202">
        <f t="shared" si="41"/>
        <v>0.13676118149522665</v>
      </c>
      <c r="L202">
        <f t="shared" si="38"/>
        <v>0.99995989394511309</v>
      </c>
      <c r="M202">
        <f t="shared" si="39"/>
        <v>0.13676904980130558</v>
      </c>
      <c r="N202">
        <f t="shared" si="40"/>
        <v>1.0000174248206597</v>
      </c>
      <c r="P202">
        <v>0.14457329973780242</v>
      </c>
      <c r="Q202">
        <v>0.99835327627859349</v>
      </c>
      <c r="R202">
        <v>0.19286820587877695</v>
      </c>
      <c r="S202">
        <v>0.99889090297928607</v>
      </c>
      <c r="T202">
        <v>0.24116311201975149</v>
      </c>
      <c r="U202">
        <v>0.99921347899970159</v>
      </c>
      <c r="V202">
        <v>0.28945801816072592</v>
      </c>
      <c r="W202">
        <v>0.99942852967997831</v>
      </c>
      <c r="X202">
        <v>0.33775292430170051</v>
      </c>
      <c r="Y202">
        <v>0.99958213730874779</v>
      </c>
      <c r="Z202">
        <v>0.38604783044267499</v>
      </c>
      <c r="AA202">
        <v>0.99969734303032465</v>
      </c>
      <c r="AB202">
        <v>0.43434273658364952</v>
      </c>
      <c r="AC202">
        <v>0.99978694748044006</v>
      </c>
      <c r="AD202">
        <v>0.57922745500657302</v>
      </c>
      <c r="AE202">
        <v>0.99996615638067088</v>
      </c>
      <c r="AF202">
        <v>0.77240707957047117</v>
      </c>
      <c r="AG202">
        <v>1.0001005630558442</v>
      </c>
    </row>
    <row r="203" spans="1:33">
      <c r="P203">
        <v>0.13655395998195685</v>
      </c>
      <c r="Q203">
        <v>0.99844474761362567</v>
      </c>
      <c r="R203">
        <v>0.18216453923520173</v>
      </c>
      <c r="S203">
        <v>0.99895250616427955</v>
      </c>
      <c r="T203">
        <v>0.22777511848844664</v>
      </c>
      <c r="U203">
        <v>0.99925716129467201</v>
      </c>
      <c r="V203">
        <v>0.27338569774169147</v>
      </c>
      <c r="W203">
        <v>0.99946026471493365</v>
      </c>
      <c r="X203">
        <v>0.31899627699493638</v>
      </c>
      <c r="Y203">
        <v>0.9996053385865491</v>
      </c>
      <c r="Z203">
        <v>0.36460685624818123</v>
      </c>
      <c r="AA203">
        <v>0.9997141439902606</v>
      </c>
      <c r="AB203">
        <v>0.41021743550142614</v>
      </c>
      <c r="AC203">
        <v>0.99979877041536958</v>
      </c>
      <c r="AD203">
        <v>0.54704917326116065</v>
      </c>
      <c r="AE203">
        <v>0.99996802326558754</v>
      </c>
      <c r="AF203">
        <v>0.72949149027414018</v>
      </c>
      <c r="AG203">
        <v>1.000094962903251</v>
      </c>
    </row>
    <row r="204" spans="1:33">
      <c r="P204">
        <v>0.12937751386765609</v>
      </c>
      <c r="Q204">
        <v>0.99852659171560076</v>
      </c>
      <c r="R204">
        <v>0.17258645431661626</v>
      </c>
      <c r="S204">
        <v>0.99900762613200988</v>
      </c>
      <c r="T204">
        <v>0.21579539476557644</v>
      </c>
      <c r="U204">
        <v>0.99929624678185525</v>
      </c>
      <c r="V204">
        <v>0.25900433521453659</v>
      </c>
      <c r="W204">
        <v>0.99948866054841901</v>
      </c>
      <c r="X204">
        <v>0.30221327566349682</v>
      </c>
      <c r="Y204">
        <v>0.9996260989531075</v>
      </c>
      <c r="Z204">
        <v>0.34542221611245694</v>
      </c>
      <c r="AA204">
        <v>0.99972917775662362</v>
      </c>
      <c r="AB204">
        <v>0.38863115656141711</v>
      </c>
      <c r="AC204">
        <v>0.99980935015935835</v>
      </c>
      <c r="AD204">
        <v>0.51825797790829753</v>
      </c>
      <c r="AE204">
        <v>0.99996969496482802</v>
      </c>
      <c r="AF204">
        <v>0.69109373970413823</v>
      </c>
      <c r="AG204">
        <v>1.0000899535689303</v>
      </c>
    </row>
    <row r="205" spans="1:33">
      <c r="P205">
        <v>0.12291770507777328</v>
      </c>
      <c r="Q205">
        <v>0.99860025248008188</v>
      </c>
      <c r="R205">
        <v>0.16396527343703104</v>
      </c>
      <c r="S205">
        <v>0.99905723517567058</v>
      </c>
      <c r="T205">
        <v>0.20501284179628881</v>
      </c>
      <c r="U205">
        <v>0.99933142479302373</v>
      </c>
      <c r="V205">
        <v>0.24606041015554656</v>
      </c>
      <c r="W205">
        <v>0.99951421787125916</v>
      </c>
      <c r="X205">
        <v>0.28710797851480435</v>
      </c>
      <c r="Y205">
        <v>0.99964478435571325</v>
      </c>
      <c r="Z205">
        <v>0.32815554687406212</v>
      </c>
      <c r="AA205">
        <v>0.99974270921905362</v>
      </c>
      <c r="AB205">
        <v>0.36920311523331989</v>
      </c>
      <c r="AC205">
        <v>0.99981887300165162</v>
      </c>
      <c r="AD205">
        <v>0.49234582031109314</v>
      </c>
      <c r="AE205">
        <v>0.99997120056684774</v>
      </c>
      <c r="AF205">
        <v>0.65653609374812416</v>
      </c>
      <c r="AG205">
        <v>1.0000854462407449</v>
      </c>
    </row>
    <row r="206" spans="1:33">
      <c r="P206">
        <v>0.11707229388041321</v>
      </c>
      <c r="Q206">
        <v>0.99866689880927684</v>
      </c>
      <c r="R206">
        <v>0.1561644190514353</v>
      </c>
      <c r="S206">
        <v>0.99910212042412305</v>
      </c>
      <c r="T206">
        <v>0.19525654422245742</v>
      </c>
      <c r="U206">
        <v>0.99936325339303089</v>
      </c>
      <c r="V206">
        <v>0.23434866939347948</v>
      </c>
      <c r="W206">
        <v>0.99953734203896938</v>
      </c>
      <c r="X206">
        <v>0.2734407945645016</v>
      </c>
      <c r="Y206">
        <v>0.99966169107178249</v>
      </c>
      <c r="Z206">
        <v>0.31253291973552366</v>
      </c>
      <c r="AA206">
        <v>0.99975495284639249</v>
      </c>
      <c r="AB206">
        <v>0.35162504490654578</v>
      </c>
      <c r="AC206">
        <v>0.99982748978220026</v>
      </c>
      <c r="AD206">
        <v>0.46890142041961203</v>
      </c>
      <c r="AE206">
        <v>0.99997256365381559</v>
      </c>
      <c r="AF206">
        <v>0.62526992110370039</v>
      </c>
      <c r="AG206">
        <v>1.0000813690575272</v>
      </c>
    </row>
    <row r="207" spans="1:33">
      <c r="P207">
        <v>0.11175760580683339</v>
      </c>
      <c r="Q207">
        <v>0.9987274871030688</v>
      </c>
      <c r="R207">
        <v>0.14907212454685223</v>
      </c>
      <c r="S207">
        <v>0.9991429259172403</v>
      </c>
      <c r="T207">
        <v>0.1863866432868711</v>
      </c>
      <c r="U207">
        <v>0.99939218920574313</v>
      </c>
      <c r="V207">
        <v>0.22370116202688992</v>
      </c>
      <c r="W207">
        <v>0.99955836473141169</v>
      </c>
      <c r="X207">
        <v>0.26101568076690873</v>
      </c>
      <c r="Y207">
        <v>0.99967706153546043</v>
      </c>
      <c r="Z207">
        <v>0.29833019950692757</v>
      </c>
      <c r="AA207">
        <v>0.99976608413849744</v>
      </c>
      <c r="AB207">
        <v>0.33564471824694642</v>
      </c>
      <c r="AC207">
        <v>0.99983532394085917</v>
      </c>
      <c r="AD207">
        <v>0.44758827446700294</v>
      </c>
      <c r="AE207">
        <v>0.99997380354558307</v>
      </c>
      <c r="AF207">
        <v>0.59684634942707837</v>
      </c>
      <c r="AG207">
        <v>1.0000776632491262</v>
      </c>
    </row>
    <row r="208" spans="1:33">
      <c r="P208">
        <v>0.10690450066870288</v>
      </c>
      <c r="Q208">
        <v>0.99878280744990111</v>
      </c>
      <c r="R208">
        <v>0.14259604499998446</v>
      </c>
      <c r="S208">
        <v>0.99918018370693484</v>
      </c>
      <c r="T208">
        <v>0.17828758933126601</v>
      </c>
      <c r="U208">
        <v>0.99941860946115491</v>
      </c>
      <c r="V208">
        <v>0.21397913366254756</v>
      </c>
      <c r="W208">
        <v>0.99957755996396824</v>
      </c>
      <c r="X208">
        <v>0.24967067799382914</v>
      </c>
      <c r="Y208">
        <v>0.99969109603740658</v>
      </c>
      <c r="Z208">
        <v>0.28536222232511066</v>
      </c>
      <c r="AA208">
        <v>0.999776248092485</v>
      </c>
      <c r="AB208">
        <v>0.32105376665639218</v>
      </c>
      <c r="AC208">
        <v>0.99984247746865718</v>
      </c>
      <c r="AD208">
        <v>0.42812839965023686</v>
      </c>
      <c r="AE208">
        <v>0.99997493622100175</v>
      </c>
      <c r="AF208">
        <v>0.57089457697536317</v>
      </c>
      <c r="AG208">
        <v>1.0000742802852602</v>
      </c>
    </row>
    <row r="209" spans="16:33">
      <c r="P209">
        <v>0.10245534813666875</v>
      </c>
      <c r="Q209">
        <v>0.99883351827120415</v>
      </c>
      <c r="R209">
        <v>0.13665921418222499</v>
      </c>
      <c r="S209">
        <v>0.9992143371841945</v>
      </c>
      <c r="T209">
        <v>0.17086308022778127</v>
      </c>
      <c r="U209">
        <v>0.99944282853198896</v>
      </c>
      <c r="V209">
        <v>0.20506694627333749</v>
      </c>
      <c r="W209">
        <v>0.99959515609718508</v>
      </c>
      <c r="X209">
        <v>0.23927081231889374</v>
      </c>
      <c r="Y209">
        <v>0.99970396150089658</v>
      </c>
      <c r="Z209">
        <v>0.27347467836444994</v>
      </c>
      <c r="AA209">
        <v>0.99978556555368014</v>
      </c>
      <c r="AB209">
        <v>0.30767854441000619</v>
      </c>
      <c r="AC209">
        <v>0.99984903537251191</v>
      </c>
      <c r="AD209">
        <v>0.41029014254667495</v>
      </c>
      <c r="AE209">
        <v>0.99997597501017554</v>
      </c>
      <c r="AF209">
        <v>0.54710560672889996</v>
      </c>
      <c r="AG209">
        <v>1.0000711797384232</v>
      </c>
    </row>
    <row r="210" spans="16:33">
      <c r="P210">
        <v>9.8361728361390927E-2</v>
      </c>
      <c r="Q210">
        <v>0.99888017265203244</v>
      </c>
      <c r="R210">
        <v>0.13119697114852125</v>
      </c>
      <c r="S210">
        <v>0.9992457588085033</v>
      </c>
      <c r="T210">
        <v>0.16403221393565157</v>
      </c>
      <c r="U210">
        <v>0.99946511050238596</v>
      </c>
      <c r="V210">
        <v>0.19686745672278186</v>
      </c>
      <c r="W210">
        <v>0.99961134496497417</v>
      </c>
      <c r="X210">
        <v>0.22970269950991221</v>
      </c>
      <c r="Y210">
        <v>0.99971579815253742</v>
      </c>
      <c r="Z210">
        <v>0.26253794229704253</v>
      </c>
      <c r="AA210">
        <v>0.99979413804320971</v>
      </c>
      <c r="AB210">
        <v>0.29537318508417282</v>
      </c>
      <c r="AC210">
        <v>0.99985506906928812</v>
      </c>
      <c r="AD210">
        <v>0.39387891344556375</v>
      </c>
      <c r="AE210">
        <v>0.99997693112144515</v>
      </c>
      <c r="AF210">
        <v>0.52521988459408497</v>
      </c>
      <c r="AG210">
        <v>1.0000683276605629</v>
      </c>
    </row>
    <row r="211" spans="16:33">
      <c r="P211">
        <v>9.4582662645218266E-2</v>
      </c>
      <c r="Q211">
        <v>0.99892323859601717</v>
      </c>
      <c r="R211">
        <v>0.12615459555851588</v>
      </c>
      <c r="S211">
        <v>0.99927476374646995</v>
      </c>
      <c r="T211">
        <v>0.15772652847181351</v>
      </c>
      <c r="U211">
        <v>0.99948567883674166</v>
      </c>
      <c r="V211">
        <v>0.18929846138511108</v>
      </c>
      <c r="W211">
        <v>0.99962628889692262</v>
      </c>
      <c r="X211">
        <v>0.22087039429840871</v>
      </c>
      <c r="Y211">
        <v>0.99972672465419488</v>
      </c>
      <c r="Z211">
        <v>0.25244232721170629</v>
      </c>
      <c r="AA211">
        <v>0.99980205147214896</v>
      </c>
      <c r="AB211">
        <v>0.28401426012500391</v>
      </c>
      <c r="AC211">
        <v>0.99986063899722444</v>
      </c>
      <c r="AD211">
        <v>0.37873005886489669</v>
      </c>
      <c r="AE211">
        <v>0.99997781404737529</v>
      </c>
      <c r="AF211">
        <v>0.50501779051808715</v>
      </c>
      <c r="AG211">
        <v>1.0000656953349887</v>
      </c>
    </row>
    <row r="212" spans="16:33">
      <c r="P212">
        <v>9.108323688757583E-2</v>
      </c>
      <c r="Q212">
        <v>0.99896311477965205</v>
      </c>
      <c r="R212">
        <v>0.1214854681134756</v>
      </c>
      <c r="S212">
        <v>0.99930162048008819</v>
      </c>
      <c r="T212">
        <v>0.15188769933937538</v>
      </c>
      <c r="U212">
        <v>0.99950472390034972</v>
      </c>
      <c r="V212">
        <v>0.18228993056527512</v>
      </c>
      <c r="W212">
        <v>0.99964012618052411</v>
      </c>
      <c r="X212">
        <v>0.21269216179117492</v>
      </c>
      <c r="Y212">
        <v>0.99973684209493463</v>
      </c>
      <c r="Z212">
        <v>0.24309439301707467</v>
      </c>
      <c r="AA212">
        <v>0.9998093790307423</v>
      </c>
      <c r="AB212">
        <v>0.27349662424297444</v>
      </c>
      <c r="AC212">
        <v>0.99986579664748165</v>
      </c>
      <c r="AD212">
        <v>0.36470331792067373</v>
      </c>
      <c r="AE212">
        <v>0.99997863188096014</v>
      </c>
      <c r="AF212">
        <v>0.48631224282427282</v>
      </c>
      <c r="AG212">
        <v>1.0000632583060693</v>
      </c>
    </row>
    <row r="213" spans="16:33">
      <c r="P213">
        <v>8.7833519709553193E-2</v>
      </c>
      <c r="Q213">
        <v>0.99900014293098116</v>
      </c>
      <c r="R213">
        <v>0.11714962491886004</v>
      </c>
      <c r="S213">
        <v>0.99932655914211599</v>
      </c>
      <c r="T213">
        <v>0.14646573012816688</v>
      </c>
      <c r="U213">
        <v>0.99952240886879662</v>
      </c>
      <c r="V213">
        <v>0.17578183533747371</v>
      </c>
      <c r="W213">
        <v>0.99965297535325048</v>
      </c>
      <c r="X213">
        <v>0.20509794054678057</v>
      </c>
      <c r="Y213">
        <v>0.99974623712786048</v>
      </c>
      <c r="Z213">
        <v>0.2344140457560874</v>
      </c>
      <c r="AA213">
        <v>0.99981618345881795</v>
      </c>
      <c r="AB213">
        <v>0.26373015096539426</v>
      </c>
      <c r="AC213">
        <v>0.99987058616067359</v>
      </c>
      <c r="AD213">
        <v>0.35167846659331481</v>
      </c>
      <c r="AE213">
        <v>0.99997939156438531</v>
      </c>
      <c r="AF213">
        <v>0.46894288743054219</v>
      </c>
      <c r="AG213">
        <v>1.0000609956171691</v>
      </c>
    </row>
    <row r="214" spans="16:33">
      <c r="P214">
        <v>8.4807704197392628E-2</v>
      </c>
      <c r="Q214">
        <v>0.99903461764740698</v>
      </c>
      <c r="R214">
        <v>0.11311261074911962</v>
      </c>
      <c r="S214">
        <v>0.99934977812712322</v>
      </c>
      <c r="T214">
        <v>0.14141751730084662</v>
      </c>
      <c r="U214">
        <v>0.99953887441495293</v>
      </c>
      <c r="V214">
        <v>0.16972242385257361</v>
      </c>
      <c r="W214">
        <v>0.99966493860683947</v>
      </c>
      <c r="X214">
        <v>0.19802733040430059</v>
      </c>
      <c r="Y214">
        <v>0.99975498445818689</v>
      </c>
      <c r="Z214">
        <v>0.22633223695602758</v>
      </c>
      <c r="AA214">
        <v>0.99982251884669771</v>
      </c>
      <c r="AB214">
        <v>0.25463714350775457</v>
      </c>
      <c r="AC214">
        <v>0.99987504559331686</v>
      </c>
      <c r="AD214">
        <v>0.33955186316293556</v>
      </c>
      <c r="AE214">
        <v>0.99998009908655583</v>
      </c>
      <c r="AF214">
        <v>0.45277148936984352</v>
      </c>
      <c r="AG214">
        <v>1.000058889206485</v>
      </c>
    </row>
    <row r="215" spans="16:33">
      <c r="P215">
        <v>8.1983421136164178E-2</v>
      </c>
      <c r="Q215">
        <v>0.99906679425011191</v>
      </c>
      <c r="R215">
        <v>0.10934456151488557</v>
      </c>
      <c r="S215">
        <v>0.99937144938050437</v>
      </c>
      <c r="T215">
        <v>0.13670570189360698</v>
      </c>
      <c r="U215">
        <v>0.99955424245873969</v>
      </c>
      <c r="V215">
        <v>0.16406684227232837</v>
      </c>
      <c r="W215">
        <v>0.99967610451089683</v>
      </c>
      <c r="X215">
        <v>0.19142798265104977</v>
      </c>
      <c r="Y215">
        <v>0.99976314883386597</v>
      </c>
      <c r="Z215">
        <v>0.21878912302977116</v>
      </c>
      <c r="AA215">
        <v>0.99982843207609307</v>
      </c>
      <c r="AB215">
        <v>0.24615026340849255</v>
      </c>
      <c r="AC215">
        <v>0.99987920793115836</v>
      </c>
      <c r="AD215">
        <v>0.32823368454465673</v>
      </c>
      <c r="AE215">
        <v>0.99998075964128919</v>
      </c>
      <c r="AF215">
        <v>0.43767824605954231</v>
      </c>
      <c r="AG215">
        <v>1.0000569234238874</v>
      </c>
    </row>
    <row r="216" spans="16:33">
      <c r="P216">
        <v>7.6863943990759701E-2</v>
      </c>
      <c r="Q216">
        <v>0.99912511483642485</v>
      </c>
      <c r="R216">
        <v>0.10251455552934628</v>
      </c>
      <c r="S216">
        <v>0.9994107290211679</v>
      </c>
      <c r="T216">
        <v>0.12816516706793285</v>
      </c>
      <c r="U216">
        <v>0.99958209753201355</v>
      </c>
      <c r="V216">
        <v>0.1538157786065194</v>
      </c>
      <c r="W216">
        <v>0.99969634320591061</v>
      </c>
      <c r="X216">
        <v>0.17946639014510601</v>
      </c>
      <c r="Y216">
        <v>0.9997779472586944</v>
      </c>
      <c r="Z216">
        <v>0.20511700168369257</v>
      </c>
      <c r="AA216">
        <v>0.99983915029828219</v>
      </c>
      <c r="AB216">
        <v>0.23076761322227915</v>
      </c>
      <c r="AC216">
        <v>0.99988675266240601</v>
      </c>
      <c r="AD216">
        <v>0.30771944783803884</v>
      </c>
      <c r="AE216">
        <v>0.99998195739065354</v>
      </c>
      <c r="AF216">
        <v>0.41032189399238517</v>
      </c>
      <c r="AG216">
        <v>1.0000533609368394</v>
      </c>
    </row>
    <row r="217" spans="16:33">
      <c r="P217">
        <v>7.2346261517972063E-2</v>
      </c>
      <c r="Q217">
        <v>0.99917657470592669</v>
      </c>
      <c r="R217">
        <v>9.6487633581056165E-2</v>
      </c>
      <c r="S217">
        <v>0.99944538805627281</v>
      </c>
      <c r="T217">
        <v>0.12062900564414029</v>
      </c>
      <c r="U217">
        <v>0.99960667606648068</v>
      </c>
      <c r="V217">
        <v>0.14477037770722442</v>
      </c>
      <c r="W217">
        <v>0.99971420140661937</v>
      </c>
      <c r="X217">
        <v>0.16891174977030854</v>
      </c>
      <c r="Y217">
        <v>0.99979100522100395</v>
      </c>
      <c r="Z217">
        <v>0.19305312183339263</v>
      </c>
      <c r="AA217">
        <v>0.99984860808179221</v>
      </c>
      <c r="AB217">
        <v>0.21719449389647677</v>
      </c>
      <c r="AC217">
        <v>0.99989341030685008</v>
      </c>
      <c r="AD217">
        <v>0.28961861008572909</v>
      </c>
      <c r="AE217">
        <v>0.99998301475696549</v>
      </c>
      <c r="AF217">
        <v>0.3861840983380655</v>
      </c>
      <c r="AG217">
        <v>1.0000502180945519</v>
      </c>
    </row>
    <row r="218" spans="16:33">
      <c r="P218">
        <v>6.8330152793120921E-2</v>
      </c>
      <c r="Q218">
        <v>0.99922231722818811</v>
      </c>
      <c r="R218">
        <v>9.1130018538976051E-2</v>
      </c>
      <c r="S218">
        <v>0.99947619650351516</v>
      </c>
      <c r="T218">
        <v>0.11392988428483118</v>
      </c>
      <c r="U218">
        <v>0.99962852406871128</v>
      </c>
      <c r="V218">
        <v>0.13672975003068627</v>
      </c>
      <c r="W218">
        <v>0.99973007577884199</v>
      </c>
      <c r="X218">
        <v>0.1595296157765414</v>
      </c>
      <c r="Y218">
        <v>0.99980261271464976</v>
      </c>
      <c r="Z218">
        <v>0.18232948152239653</v>
      </c>
      <c r="AA218">
        <v>0.99985701541650551</v>
      </c>
      <c r="AB218">
        <v>0.20512934726825166</v>
      </c>
      <c r="AC218">
        <v>0.99989932862906006</v>
      </c>
      <c r="AD218">
        <v>0.273528944505817</v>
      </c>
      <c r="AE218">
        <v>0.99998395505416904</v>
      </c>
      <c r="AF218">
        <v>0.36472840748923752</v>
      </c>
      <c r="AG218">
        <v>1.0000474248730007</v>
      </c>
    </row>
    <row r="219" spans="16:33">
      <c r="P219">
        <v>6.4736480440472213E-2</v>
      </c>
      <c r="Q219">
        <v>0.9992632450800002</v>
      </c>
      <c r="R219">
        <v>8.6336082877231643E-2</v>
      </c>
      <c r="S219">
        <v>0.99950376228820459</v>
      </c>
      <c r="T219">
        <v>0.1079356853139911</v>
      </c>
      <c r="U219">
        <v>0.99964807261312738</v>
      </c>
      <c r="V219">
        <v>0.12953528775075052</v>
      </c>
      <c r="W219">
        <v>0.9997442794964092</v>
      </c>
      <c r="X219">
        <v>0.15113489018750997</v>
      </c>
      <c r="Y219">
        <v>0.9998129986987534</v>
      </c>
      <c r="Z219">
        <v>0.17273449262426938</v>
      </c>
      <c r="AA219">
        <v>0.99986453810051135</v>
      </c>
      <c r="AB219">
        <v>0.19433409506102883</v>
      </c>
      <c r="AC219">
        <v>0.99990462430187887</v>
      </c>
      <c r="AD219">
        <v>0.25913290237130709</v>
      </c>
      <c r="AE219">
        <v>0.9999847967046136</v>
      </c>
      <c r="AF219">
        <v>0.34553131211834481</v>
      </c>
      <c r="AG219">
        <v>1.0000449260066646</v>
      </c>
    </row>
    <row r="220" spans="16:33">
      <c r="P220">
        <v>6.1501923449118097E-2</v>
      </c>
      <c r="Q220">
        <v>0.99930008041462515</v>
      </c>
      <c r="R220">
        <v>8.2021314598824141E-2</v>
      </c>
      <c r="S220">
        <v>0.99952857176241949</v>
      </c>
      <c r="T220">
        <v>0.10254070574853019</v>
      </c>
      <c r="U220">
        <v>0.99966566657109623</v>
      </c>
      <c r="V220">
        <v>0.1230600968982362</v>
      </c>
      <c r="W220">
        <v>0.99975706311021373</v>
      </c>
      <c r="X220">
        <v>0.14357948804794224</v>
      </c>
      <c r="Y220">
        <v>0.99982234635244072</v>
      </c>
      <c r="Z220">
        <v>0.16409887919764826</v>
      </c>
      <c r="AA220">
        <v>0.9998713087841109</v>
      </c>
      <c r="AB220">
        <v>0.18461827034735431</v>
      </c>
      <c r="AC220">
        <v>0.99990939067540996</v>
      </c>
      <c r="AD220">
        <v>0.24617644379647238</v>
      </c>
      <c r="AE220">
        <v>0.99998555445800796</v>
      </c>
      <c r="AF220">
        <v>0.32825400839529656</v>
      </c>
      <c r="AG220">
        <v>1.0000426772949567</v>
      </c>
    </row>
    <row r="221" spans="16:33">
      <c r="P221">
        <v>5.8575213891017698E-2</v>
      </c>
      <c r="Q221">
        <v>0.99933340784090652</v>
      </c>
      <c r="R221">
        <v>7.8117291990744686E-2</v>
      </c>
      <c r="S221">
        <v>0.99955101864832963</v>
      </c>
      <c r="T221">
        <v>9.7659370090471695E-2</v>
      </c>
      <c r="U221">
        <v>0.9996815851327836</v>
      </c>
      <c r="V221">
        <v>0.11720144819019866</v>
      </c>
      <c r="W221">
        <v>0.99976862945575273</v>
      </c>
      <c r="X221">
        <v>0.13674352628992567</v>
      </c>
      <c r="Y221">
        <v>0.9998308039721594</v>
      </c>
      <c r="Z221">
        <v>0.15628560438965264</v>
      </c>
      <c r="AA221">
        <v>0.99987743485946434</v>
      </c>
      <c r="AB221">
        <v>0.17582768248937963</v>
      </c>
      <c r="AC221">
        <v>0.99991370332736818</v>
      </c>
      <c r="AD221">
        <v>0.23445391678856059</v>
      </c>
      <c r="AE221">
        <v>0.99998624026317584</v>
      </c>
      <c r="AF221">
        <v>0.31262222918746857</v>
      </c>
      <c r="AG221">
        <v>1.0000406429650317</v>
      </c>
    </row>
    <row r="222" spans="16:33">
      <c r="P222">
        <v>5.591439933287997E-2</v>
      </c>
      <c r="Q222">
        <v>0.9993637056815009</v>
      </c>
      <c r="R222">
        <v>7.4568028311608553E-2</v>
      </c>
      <c r="S222">
        <v>0.99957142508858665</v>
      </c>
      <c r="T222">
        <v>9.3221657290337143E-2</v>
      </c>
      <c r="U222">
        <v>0.99969605673283801</v>
      </c>
      <c r="V222">
        <v>0.11187528626906572</v>
      </c>
      <c r="W222">
        <v>0.99977914449567229</v>
      </c>
      <c r="X222">
        <v>0.13052891524779434</v>
      </c>
      <c r="Y222">
        <v>0.999838492897697</v>
      </c>
      <c r="Z222">
        <v>0.14918254422652291</v>
      </c>
      <c r="AA222">
        <v>0.99988300419921539</v>
      </c>
      <c r="AB222">
        <v>0.16783617320525152</v>
      </c>
      <c r="AC222">
        <v>0.99991762410039631</v>
      </c>
      <c r="AD222">
        <v>0.22379706014143724</v>
      </c>
      <c r="AE222">
        <v>0.99998686390275815</v>
      </c>
      <c r="AF222">
        <v>0.2984115760563516</v>
      </c>
      <c r="AG222">
        <v>1.0000387937545296</v>
      </c>
    </row>
    <row r="223" spans="16:33">
      <c r="P223">
        <v>5.3484818965095354E-2</v>
      </c>
      <c r="Q223">
        <v>0.99939136907725501</v>
      </c>
      <c r="R223">
        <v>7.1327269647222274E-2</v>
      </c>
      <c r="S223">
        <v>0.99959005720577165</v>
      </c>
      <c r="T223">
        <v>8.9169720329349222E-2</v>
      </c>
      <c r="U223">
        <v>0.99970927008288191</v>
      </c>
      <c r="V223">
        <v>0.10701217101147614</v>
      </c>
      <c r="W223">
        <v>0.99978874533428852</v>
      </c>
      <c r="X223">
        <v>0.12485462169360309</v>
      </c>
      <c r="Y223">
        <v>0.99984551337100769</v>
      </c>
      <c r="Z223">
        <v>0.14269707237573001</v>
      </c>
      <c r="AA223">
        <v>0.9998880893985469</v>
      </c>
      <c r="AB223">
        <v>0.16053952305785696</v>
      </c>
      <c r="AC223">
        <v>0.99992120408663321</v>
      </c>
      <c r="AD223">
        <v>0.21406687510423775</v>
      </c>
      <c r="AE223">
        <v>0.99998743346280539</v>
      </c>
      <c r="AF223">
        <v>0.28543667783274546</v>
      </c>
      <c r="AG223">
        <v>1.0000371054949344</v>
      </c>
    </row>
    <row r="224" spans="16:33">
      <c r="P224">
        <v>5.1257585402209219E-2</v>
      </c>
      <c r="Q224">
        <v>0.99941672731580256</v>
      </c>
      <c r="R224">
        <v>6.8356468036278956E-2</v>
      </c>
      <c r="S224">
        <v>0.99960713677229784</v>
      </c>
      <c r="T224">
        <v>8.5455350670348706E-2</v>
      </c>
      <c r="U224">
        <v>0.99972138244619502</v>
      </c>
      <c r="V224">
        <v>0.10255423330441843</v>
      </c>
      <c r="W224">
        <v>0.99979754622879302</v>
      </c>
      <c r="X224">
        <v>0.11965311593848818</v>
      </c>
      <c r="Y224">
        <v>0.99985194893064888</v>
      </c>
      <c r="Z224">
        <v>0.13675199857255793</v>
      </c>
      <c r="AA224">
        <v>0.99989275095704078</v>
      </c>
      <c r="AB224">
        <v>0.15385088120662768</v>
      </c>
      <c r="AC224">
        <v>0.99992448586645677</v>
      </c>
      <c r="AD224">
        <v>0.20514752910883688</v>
      </c>
      <c r="AE224">
        <v>0.99998795568528831</v>
      </c>
      <c r="AF224">
        <v>0.27354305964511583</v>
      </c>
      <c r="AG224">
        <v>1.0000355580494122</v>
      </c>
    </row>
    <row r="225" spans="16:33">
      <c r="P225">
        <v>4.9208430646526677E-2</v>
      </c>
      <c r="Q225">
        <v>0.99944005700151684</v>
      </c>
      <c r="R225">
        <v>6.5623240862035581E-2</v>
      </c>
      <c r="S225">
        <v>0.99962285007975238</v>
      </c>
      <c r="T225">
        <v>8.2038051077544472E-2</v>
      </c>
      <c r="U225">
        <v>0.99973252592669359</v>
      </c>
      <c r="V225">
        <v>9.8452861293053362E-2</v>
      </c>
      <c r="W225">
        <v>0.99980564315798781</v>
      </c>
      <c r="X225">
        <v>0.11486767150856227</v>
      </c>
      <c r="Y225">
        <v>0.99985786975176927</v>
      </c>
      <c r="Z225">
        <v>0.13128248172407114</v>
      </c>
      <c r="AA225">
        <v>0.99989703969710542</v>
      </c>
      <c r="AB225">
        <v>0.14769729193958003</v>
      </c>
      <c r="AC225">
        <v>0.99992750521014451</v>
      </c>
      <c r="AD225">
        <v>0.1969417225861067</v>
      </c>
      <c r="AE225">
        <v>0.99998843623622313</v>
      </c>
      <c r="AF225">
        <v>0.26260096344814232</v>
      </c>
      <c r="AG225">
        <v>1.0000341345057822</v>
      </c>
    </row>
    <row r="226" spans="16:33">
      <c r="P226">
        <v>4.7316818223932113E-2</v>
      </c>
      <c r="Q226">
        <v>0.99946159218639608</v>
      </c>
      <c r="R226">
        <v>6.3100185639799022E-2</v>
      </c>
      <c r="S226">
        <v>0.99963735476162241</v>
      </c>
      <c r="T226">
        <v>7.8883553055665953E-2</v>
      </c>
      <c r="U226">
        <v>0.99974281230675832</v>
      </c>
      <c r="V226">
        <v>9.4666920471532856E-2</v>
      </c>
      <c r="W226">
        <v>0.99981311733684874</v>
      </c>
      <c r="X226">
        <v>0.11045028788739979</v>
      </c>
      <c r="Y226">
        <v>0.99986333521548498</v>
      </c>
      <c r="Z226">
        <v>0.12623365530326669</v>
      </c>
      <c r="AA226">
        <v>0.99990099862446202</v>
      </c>
      <c r="AB226">
        <v>0.14201702271913361</v>
      </c>
      <c r="AC226">
        <v>0.99993029238699971</v>
      </c>
      <c r="AD226">
        <v>0.18936712496673436</v>
      </c>
      <c r="AE226">
        <v>0.99998887991207519</v>
      </c>
      <c r="AF226">
        <v>0.25250059463020202</v>
      </c>
      <c r="AG226">
        <v>1.0000328205558817</v>
      </c>
    </row>
    <row r="227" spans="16:33">
      <c r="P227">
        <v>4.5565252520230311E-2</v>
      </c>
      <c r="Q227">
        <v>0.99948153224975089</v>
      </c>
      <c r="R227">
        <v>6.0763958092817372E-2</v>
      </c>
      <c r="S227">
        <v>0.99965078509996907</v>
      </c>
      <c r="T227">
        <v>7.5962663665404453E-2</v>
      </c>
      <c r="U227">
        <v>0.99975233681010001</v>
      </c>
      <c r="V227">
        <v>9.1161369237991494E-2</v>
      </c>
      <c r="W227">
        <v>0.99982003795018703</v>
      </c>
      <c r="X227">
        <v>0.10636007481057856</v>
      </c>
      <c r="Y227">
        <v>0.99986839590739229</v>
      </c>
      <c r="Z227">
        <v>0.12155878038316562</v>
      </c>
      <c r="AA227">
        <v>0.99990466437529613</v>
      </c>
      <c r="AB227">
        <v>0.13675748595575268</v>
      </c>
      <c r="AC227">
        <v>0.99993287318366586</v>
      </c>
      <c r="AD227">
        <v>0.18235360267351383</v>
      </c>
      <c r="AE227">
        <v>0.99998929080040488</v>
      </c>
      <c r="AF227">
        <v>0.24314842496386208</v>
      </c>
      <c r="AG227">
        <v>1.0000316040129595</v>
      </c>
    </row>
    <row r="228" spans="16:33">
      <c r="P228">
        <v>4.3938736042618692E-2</v>
      </c>
      <c r="Q228">
        <v>0.9995000480894658</v>
      </c>
      <c r="R228">
        <v>5.8594547716688872E-2</v>
      </c>
      <c r="S228">
        <v>0.99966325619503327</v>
      </c>
      <c r="T228">
        <v>7.3250359390759065E-2</v>
      </c>
      <c r="U228">
        <v>0.99976118105837375</v>
      </c>
      <c r="V228">
        <v>8.790617106482923E-2</v>
      </c>
      <c r="W228">
        <v>0.99982646430060063</v>
      </c>
      <c r="X228">
        <v>0.10256198273889941</v>
      </c>
      <c r="Y228">
        <v>0.99987309518790557</v>
      </c>
      <c r="Z228">
        <v>0.11721779441296959</v>
      </c>
      <c r="AA228">
        <v>0.99990806835338431</v>
      </c>
      <c r="AB228">
        <v>0.13187360608703977</v>
      </c>
      <c r="AC228">
        <v>0.99993526970431212</v>
      </c>
      <c r="AD228">
        <v>0.17584104110925028</v>
      </c>
      <c r="AE228">
        <v>0.99998967240616787</v>
      </c>
      <c r="AF228">
        <v>0.234464287805531</v>
      </c>
      <c r="AG228">
        <v>1.0000304744325599</v>
      </c>
    </row>
    <row r="229" spans="16:33">
      <c r="P229">
        <v>4.2424338917522106E-2</v>
      </c>
      <c r="Q229">
        <v>0.99951728703236753</v>
      </c>
      <c r="R229">
        <v>5.6574703178178504E-2</v>
      </c>
      <c r="S229">
        <v>0.99967486727222576</v>
      </c>
      <c r="T229">
        <v>7.0725067438834915E-2</v>
      </c>
      <c r="U229">
        <v>0.99976941541614062</v>
      </c>
      <c r="V229">
        <v>8.4875431699491299E-2</v>
      </c>
      <c r="W229">
        <v>0.99983244751208378</v>
      </c>
      <c r="X229">
        <v>9.9025795960147711E-2</v>
      </c>
      <c r="Y229">
        <v>0.99987747043775754</v>
      </c>
      <c r="Z229">
        <v>0.1131761602208041</v>
      </c>
      <c r="AA229">
        <v>0.99991123763201295</v>
      </c>
      <c r="AB229">
        <v>0.12732652448146051</v>
      </c>
      <c r="AC229">
        <v>0.99993750100532253</v>
      </c>
      <c r="AD229">
        <v>0.16977761726342969</v>
      </c>
      <c r="AE229">
        <v>0.9999900277519419</v>
      </c>
      <c r="AF229">
        <v>0.22637907430605528</v>
      </c>
      <c r="AG229">
        <v>1.0000294228119067</v>
      </c>
    </row>
    <row r="230" spans="16:33">
      <c r="P230">
        <v>4.1010854448567995E-2</v>
      </c>
      <c r="Q230">
        <v>0.99953337676256393</v>
      </c>
      <c r="R230">
        <v>5.4689472598090656E-2</v>
      </c>
      <c r="S230">
        <v>0.99968570432776005</v>
      </c>
      <c r="T230">
        <v>6.8368090747613325E-2</v>
      </c>
      <c r="U230">
        <v>0.99977710086687765</v>
      </c>
      <c r="V230">
        <v>8.2046708897135986E-2</v>
      </c>
      <c r="W230">
        <v>0.99983803189295628</v>
      </c>
      <c r="X230">
        <v>9.5725327046658648E-2</v>
      </c>
      <c r="Y230">
        <v>0.99988155405444079</v>
      </c>
      <c r="Z230">
        <v>0.10940394519618131</v>
      </c>
      <c r="AA230">
        <v>0.9999141956755544</v>
      </c>
      <c r="AB230">
        <v>0.12308256334570399</v>
      </c>
      <c r="AC230">
        <v>0.9999395836030871</v>
      </c>
      <c r="AD230">
        <v>0.16411841779427197</v>
      </c>
      <c r="AE230">
        <v>0.99999035945815251</v>
      </c>
      <c r="AF230">
        <v>0.21883289039236262</v>
      </c>
      <c r="AG230">
        <v>1.0000284413494516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selection activeCell="O31" sqref="O31"/>
    </sheetView>
  </sheetViews>
  <sheetFormatPr baseColWidth="10" defaultRowHeight="13" x14ac:dyDescent="0"/>
  <cols>
    <col min="1" max="1" width="13.42578125" customWidth="1"/>
  </cols>
  <sheetData>
    <row r="1" spans="1:14">
      <c r="A1" s="1" t="s">
        <v>9</v>
      </c>
      <c r="E1" t="s">
        <v>0</v>
      </c>
      <c r="F1">
        <v>8.2059999999999994E-2</v>
      </c>
      <c r="G1" t="s">
        <v>1</v>
      </c>
      <c r="I1" t="s">
        <v>22</v>
      </c>
    </row>
    <row r="2" spans="1:14">
      <c r="A2" t="s">
        <v>21</v>
      </c>
      <c r="E2" t="s">
        <v>2</v>
      </c>
      <c r="F2">
        <v>300</v>
      </c>
      <c r="I2" t="s">
        <v>19</v>
      </c>
    </row>
    <row r="3" spans="1:14">
      <c r="E3" t="s">
        <v>3</v>
      </c>
      <c r="F3">
        <v>100</v>
      </c>
      <c r="I3" t="s">
        <v>20</v>
      </c>
    </row>
    <row r="4" spans="1:14">
      <c r="A4" t="s">
        <v>10</v>
      </c>
    </row>
    <row r="5" spans="1:14">
      <c r="A5" t="s">
        <v>6</v>
      </c>
      <c r="C5" t="s">
        <v>5</v>
      </c>
      <c r="E5" t="s">
        <v>11</v>
      </c>
      <c r="G5" t="s">
        <v>12</v>
      </c>
      <c r="I5" t="s">
        <v>14</v>
      </c>
      <c r="K5" t="s">
        <v>15</v>
      </c>
      <c r="M5" t="s">
        <v>16</v>
      </c>
    </row>
    <row r="6" spans="1:14">
      <c r="A6" t="s">
        <v>17</v>
      </c>
      <c r="B6">
        <v>0</v>
      </c>
      <c r="C6">
        <v>3.59</v>
      </c>
      <c r="E6">
        <v>0.24399999999999999</v>
      </c>
      <c r="G6">
        <v>3.4099999999999998E-2</v>
      </c>
      <c r="I6">
        <v>6.71</v>
      </c>
      <c r="K6">
        <v>2.25</v>
      </c>
      <c r="M6">
        <v>1.39</v>
      </c>
    </row>
    <row r="7" spans="1:14">
      <c r="A7" t="s">
        <v>18</v>
      </c>
      <c r="B7">
        <v>0</v>
      </c>
      <c r="C7">
        <v>4.2700000000000002E-2</v>
      </c>
      <c r="E7">
        <v>2.6599999999999999E-2</v>
      </c>
      <c r="G7">
        <v>2.3699999999999999E-2</v>
      </c>
      <c r="I7">
        <v>5.636E-2</v>
      </c>
      <c r="K7">
        <v>4.2799999999999998E-2</v>
      </c>
      <c r="M7">
        <v>3.9100000000000003E-2</v>
      </c>
    </row>
    <row r="8" spans="1:14">
      <c r="C8" t="s">
        <v>8</v>
      </c>
      <c r="E8" t="s">
        <v>11</v>
      </c>
      <c r="G8" t="s">
        <v>13</v>
      </c>
      <c r="I8" t="str">
        <f>I5</f>
        <v>SO2</v>
      </c>
      <c r="K8" t="str">
        <f>K5</f>
        <v>CH4</v>
      </c>
      <c r="M8" t="str">
        <f>M5</f>
        <v>N2</v>
      </c>
    </row>
    <row r="9" spans="1:14">
      <c r="A9" t="s">
        <v>4</v>
      </c>
      <c r="B9" t="s">
        <v>7</v>
      </c>
      <c r="C9" t="str">
        <f>"Real P: " &amp; TEXT(C8,1)</f>
        <v>Real P: CO2</v>
      </c>
      <c r="D9" t="str">
        <f>"PV/nRT: " &amp; TEXT(C8,1)</f>
        <v>PV/nRT: CO2</v>
      </c>
      <c r="E9" t="str">
        <f>"Real P: " &amp; TEXT(E8,1)</f>
        <v>Real P: H2</v>
      </c>
      <c r="F9" t="str">
        <f>"PV/nRT: " &amp; TEXT(E8,1)</f>
        <v>PV/nRT: H2</v>
      </c>
      <c r="G9" t="str">
        <f>"Real P: " &amp; TEXT(G8,1)</f>
        <v>Real P: He</v>
      </c>
      <c r="H9" t="str">
        <f>"PV/nRT: " &amp; TEXT(G8,1)</f>
        <v>PV/nRT: He</v>
      </c>
      <c r="I9" t="str">
        <f>"Real P: " &amp; TEXT(I8,1)</f>
        <v>Real P: SO2</v>
      </c>
      <c r="J9" t="str">
        <f>"PV/nRT: " &amp; TEXT(I8,1)</f>
        <v>PV/nRT: SO2</v>
      </c>
      <c r="K9" t="str">
        <f>"Real P: " &amp; TEXT(K8,1)</f>
        <v>Real P: CH4</v>
      </c>
      <c r="L9" t="str">
        <f>"PV/nRT: " &amp; TEXT(K8,1)</f>
        <v>PV/nRT: CH4</v>
      </c>
      <c r="M9" t="str">
        <f>"Real P: " &amp; TEXT(M8,1)</f>
        <v>Real P: N2</v>
      </c>
      <c r="N9" t="str">
        <f>"PV/nRT: " &amp; TEXT(M8,1)</f>
        <v>PV/nRT: N2</v>
      </c>
    </row>
    <row r="10" spans="1:14">
      <c r="A10">
        <v>2</v>
      </c>
      <c r="B10">
        <f t="shared" ref="B10:B41" si="0">$F$3*$F$1*$F$2/A10</f>
        <v>1230.8999999999999</v>
      </c>
    </row>
    <row r="11" spans="1:14">
      <c r="A11">
        <v>2.2000000000000002</v>
      </c>
      <c r="B11">
        <f t="shared" si="0"/>
        <v>1118.9999999999998</v>
      </c>
    </row>
    <row r="12" spans="1:14">
      <c r="A12">
        <v>2.4</v>
      </c>
      <c r="B12">
        <f t="shared" si="0"/>
        <v>1025.75</v>
      </c>
      <c r="G12">
        <f t="shared" ref="C12:M73" si="1">$F$3*$F$1*$F$2/($A12-$F$3*G$7) - G$6*($F$3^2/$A12^2)</f>
        <v>82000.798611111633</v>
      </c>
      <c r="H12">
        <f t="shared" ref="D12:H26" si="2">G12/$B12</f>
        <v>79.942284778076171</v>
      </c>
    </row>
    <row r="13" spans="1:14">
      <c r="A13">
        <v>2.6</v>
      </c>
      <c r="B13">
        <f t="shared" si="0"/>
        <v>946.8461538461537</v>
      </c>
      <c r="G13">
        <f t="shared" si="1"/>
        <v>10653.034473887315</v>
      </c>
      <c r="H13">
        <f t="shared" si="2"/>
        <v>11.251072236618338</v>
      </c>
    </row>
    <row r="14" spans="1:14">
      <c r="A14">
        <v>2.8</v>
      </c>
      <c r="B14">
        <f t="shared" si="0"/>
        <v>879.21428571428567</v>
      </c>
      <c r="E14">
        <f t="shared" si="1"/>
        <v>17273.061224489778</v>
      </c>
      <c r="F14">
        <f t="shared" si="2"/>
        <v>19.64601975325834</v>
      </c>
      <c r="G14">
        <f t="shared" si="1"/>
        <v>5681.6213811105872</v>
      </c>
      <c r="H14">
        <f t="shared" si="2"/>
        <v>6.4621577167558879</v>
      </c>
    </row>
    <row r="15" spans="1:14">
      <c r="A15">
        <v>3</v>
      </c>
      <c r="B15">
        <f t="shared" si="0"/>
        <v>820.59999999999991</v>
      </c>
      <c r="E15">
        <f t="shared" si="1"/>
        <v>6969.4771241829994</v>
      </c>
      <c r="F15">
        <f t="shared" si="2"/>
        <v>8.4931478481391665</v>
      </c>
      <c r="G15">
        <f t="shared" si="1"/>
        <v>3869.730158730159</v>
      </c>
      <c r="H15">
        <f t="shared" si="2"/>
        <v>4.7157325843652931</v>
      </c>
    </row>
    <row r="16" spans="1:14">
      <c r="A16">
        <v>3.2</v>
      </c>
      <c r="B16">
        <f t="shared" si="0"/>
        <v>769.31249999999989</v>
      </c>
      <c r="E16">
        <f t="shared" si="1"/>
        <v>4320.6076388888841</v>
      </c>
      <c r="F16">
        <f t="shared" si="2"/>
        <v>5.6161932100269851</v>
      </c>
      <c r="G16">
        <f t="shared" si="1"/>
        <v>2932.7233151355417</v>
      </c>
      <c r="H16">
        <f t="shared" si="2"/>
        <v>3.812135270303735</v>
      </c>
    </row>
    <row r="17" spans="1:14">
      <c r="A17">
        <v>3.4</v>
      </c>
      <c r="B17">
        <f t="shared" si="0"/>
        <v>724.05882352941171</v>
      </c>
      <c r="E17">
        <f t="shared" si="1"/>
        <v>3115.6840923968939</v>
      </c>
      <c r="F17">
        <f t="shared" si="2"/>
        <v>4.3030814502191239</v>
      </c>
      <c r="G17">
        <f t="shared" si="1"/>
        <v>2360.598817482447</v>
      </c>
      <c r="H17">
        <f t="shared" si="2"/>
        <v>3.2602307171339349</v>
      </c>
    </row>
    <row r="18" spans="1:14">
      <c r="A18">
        <v>3.6</v>
      </c>
      <c r="B18">
        <f t="shared" si="0"/>
        <v>683.83333333333326</v>
      </c>
      <c r="E18">
        <f t="shared" si="1"/>
        <v>2430.6645652744928</v>
      </c>
      <c r="F18">
        <f t="shared" si="2"/>
        <v>3.5544692643546085</v>
      </c>
      <c r="G18">
        <f t="shared" ref="G18:M74" si="3">$F$3*$F$1*$F$2/($A18-$F$3*G$7) - G$6*($F$3^2/$A18^2)</f>
        <v>1975.1516862390845</v>
      </c>
      <c r="H18">
        <f t="shared" si="2"/>
        <v>2.8883524536764584</v>
      </c>
    </row>
    <row r="19" spans="1:14">
      <c r="A19">
        <v>3.8</v>
      </c>
      <c r="B19">
        <f t="shared" si="0"/>
        <v>647.8421052631578</v>
      </c>
      <c r="E19">
        <f t="shared" si="1"/>
        <v>1990.4986149584483</v>
      </c>
      <c r="F19">
        <f t="shared" si="2"/>
        <v>3.0725057831026503</v>
      </c>
      <c r="G19">
        <f t="shared" si="3"/>
        <v>1697.9235030897082</v>
      </c>
      <c r="H19">
        <f t="shared" si="2"/>
        <v>2.62089093823255</v>
      </c>
    </row>
    <row r="20" spans="1:14">
      <c r="A20">
        <v>4</v>
      </c>
      <c r="B20">
        <f t="shared" si="0"/>
        <v>615.44999999999993</v>
      </c>
      <c r="E20">
        <f t="shared" ref="E20:E74" si="4">$F$3*$F$1*$F$2/($A20-$F$3*E$7) - E$6*($F$3^2/$A20^2)</f>
        <v>1684.6641791044769</v>
      </c>
      <c r="F20">
        <f t="shared" si="2"/>
        <v>2.7372884541465221</v>
      </c>
      <c r="G20">
        <f t="shared" si="3"/>
        <v>1488.9942484662577</v>
      </c>
      <c r="H20">
        <f t="shared" ref="H20:H74" si="5">G20/$B20</f>
        <v>2.4193585969067475</v>
      </c>
      <c r="M20">
        <f t="shared" si="1"/>
        <v>26484.583333333372</v>
      </c>
    </row>
    <row r="21" spans="1:14">
      <c r="A21">
        <v>4.2</v>
      </c>
      <c r="B21">
        <f t="shared" si="0"/>
        <v>586.142857142857</v>
      </c>
      <c r="E21">
        <f t="shared" si="4"/>
        <v>1460.2494331065755</v>
      </c>
      <c r="F21">
        <f t="shared" si="2"/>
        <v>2.4912858961116333</v>
      </c>
      <c r="G21">
        <f t="shared" si="3"/>
        <v>1325.914835879707</v>
      </c>
      <c r="H21">
        <f t="shared" si="5"/>
        <v>2.2621018403992084</v>
      </c>
      <c r="M21">
        <f t="shared" si="1"/>
        <v>7700.983657830946</v>
      </c>
    </row>
    <row r="22" spans="1:14">
      <c r="A22">
        <v>4.4000000000000004</v>
      </c>
      <c r="B22">
        <f t="shared" si="0"/>
        <v>559.49999999999989</v>
      </c>
      <c r="C22">
        <f t="shared" si="1"/>
        <v>17082.584233947884</v>
      </c>
      <c r="D22">
        <f t="shared" si="2"/>
        <v>30.531875306430539</v>
      </c>
      <c r="E22">
        <f t="shared" si="4"/>
        <v>1288.7945283556562</v>
      </c>
      <c r="F22">
        <f t="shared" si="2"/>
        <v>2.3034754751664996</v>
      </c>
      <c r="G22">
        <f t="shared" si="3"/>
        <v>1195.0957232422747</v>
      </c>
      <c r="H22">
        <f t="shared" si="5"/>
        <v>2.1360066545885164</v>
      </c>
      <c r="K22">
        <f t="shared" si="1"/>
        <v>19352.8099173552</v>
      </c>
      <c r="M22">
        <f t="shared" si="1"/>
        <v>4306.1064260414887</v>
      </c>
    </row>
    <row r="23" spans="1:14">
      <c r="A23">
        <v>4.5999999999999996</v>
      </c>
      <c r="B23">
        <f t="shared" si="0"/>
        <v>535.17391304347825</v>
      </c>
      <c r="C23">
        <f t="shared" si="1"/>
        <v>5763.4026465028528</v>
      </c>
      <c r="D23">
        <f t="shared" si="2"/>
        <v>10.769214466615129</v>
      </c>
      <c r="E23">
        <f t="shared" si="4"/>
        <v>1153.6571629021885</v>
      </c>
      <c r="F23">
        <f t="shared" ref="F23:F74" si="6">E23/$B23</f>
        <v>2.155667783471471</v>
      </c>
      <c r="G23">
        <f t="shared" si="3"/>
        <v>1087.8308764315445</v>
      </c>
      <c r="H23">
        <f t="shared" si="5"/>
        <v>2.0326679793586422</v>
      </c>
      <c r="K23">
        <f t="shared" si="1"/>
        <v>6629.7979678638867</v>
      </c>
      <c r="M23">
        <f t="shared" si="1"/>
        <v>2910.9262759924404</v>
      </c>
    </row>
    <row r="24" spans="1:14">
      <c r="A24">
        <v>4.8</v>
      </c>
      <c r="B24">
        <f t="shared" si="0"/>
        <v>512.875</v>
      </c>
      <c r="C24">
        <f t="shared" si="1"/>
        <v>3086.7459381551412</v>
      </c>
      <c r="D24">
        <f t="shared" si="2"/>
        <v>6.0185151121718574</v>
      </c>
      <c r="E24">
        <f t="shared" si="4"/>
        <v>1044.4710539979228</v>
      </c>
      <c r="F24">
        <f t="shared" si="6"/>
        <v>2.0365021769396496</v>
      </c>
      <c r="G24">
        <f t="shared" si="3"/>
        <v>998.2860725308642</v>
      </c>
      <c r="H24">
        <f t="shared" si="5"/>
        <v>1.94645103101314</v>
      </c>
      <c r="K24">
        <f t="shared" si="1"/>
        <v>3757.6682692307641</v>
      </c>
      <c r="M24">
        <f t="shared" si="3"/>
        <v>2162.768804619227</v>
      </c>
      <c r="N24">
        <f t="shared" ref="N24" si="7">M24/$B24</f>
        <v>4.2169511179512105</v>
      </c>
    </row>
    <row r="25" spans="1:14">
      <c r="A25">
        <v>5</v>
      </c>
      <c r="B25">
        <f t="shared" si="0"/>
        <v>492.35999999999996</v>
      </c>
      <c r="C25">
        <f t="shared" si="1"/>
        <v>1936.3287671232893</v>
      </c>
      <c r="D25">
        <f t="shared" si="2"/>
        <v>3.9327499535366184</v>
      </c>
      <c r="E25">
        <f t="shared" si="4"/>
        <v>954.45128205128174</v>
      </c>
      <c r="F25">
        <f t="shared" si="6"/>
        <v>1.9385231985768174</v>
      </c>
      <c r="G25">
        <f t="shared" si="3"/>
        <v>922.40562737642585</v>
      </c>
      <c r="H25">
        <f t="shared" si="5"/>
        <v>1.8734373778869646</v>
      </c>
      <c r="K25">
        <f t="shared" si="1"/>
        <v>2519.1666666666633</v>
      </c>
      <c r="M25">
        <f t="shared" si="3"/>
        <v>1702.5321100917431</v>
      </c>
      <c r="N25">
        <f t="shared" ref="N25" si="8">M25/$B25</f>
        <v>3.4579009466482722</v>
      </c>
    </row>
    <row r="26" spans="1:14">
      <c r="A26">
        <v>5.2</v>
      </c>
      <c r="B26">
        <f t="shared" si="0"/>
        <v>473.42307692307685</v>
      </c>
      <c r="C26">
        <f t="shared" si="1"/>
        <v>1319.4340523000578</v>
      </c>
      <c r="D26">
        <f t="shared" si="2"/>
        <v>2.7870083158503136</v>
      </c>
      <c r="E26">
        <f t="shared" si="4"/>
        <v>878.97591203466402</v>
      </c>
      <c r="F26">
        <f t="shared" si="6"/>
        <v>1.8566393462426898</v>
      </c>
      <c r="G26">
        <f t="shared" si="3"/>
        <v>857.28304618729987</v>
      </c>
      <c r="H26">
        <f t="shared" si="5"/>
        <v>1.810818035654383</v>
      </c>
      <c r="K26">
        <f t="shared" si="3"/>
        <v>1843.7689735014123</v>
      </c>
      <c r="L26">
        <f t="shared" ref="L26:L73" si="9">K26/$B26</f>
        <v>3.8945481607796513</v>
      </c>
      <c r="M26">
        <f t="shared" si="3"/>
        <v>1394.3188385853857</v>
      </c>
      <c r="N26">
        <f t="shared" ref="N26" si="10">M26/$B26</f>
        <v>2.9451856205394455</v>
      </c>
    </row>
    <row r="27" spans="1:14">
      <c r="A27">
        <v>5.4</v>
      </c>
      <c r="B27">
        <f t="shared" si="0"/>
        <v>455.8888888888888</v>
      </c>
      <c r="C27">
        <f t="shared" ref="C27:C74" si="11">$F$3*$F$1*$F$2/(A27-$F$3*C$7) - C$6*($F$3^2/A27^2)</f>
        <v>947.44552484309975</v>
      </c>
      <c r="D27">
        <f t="shared" ref="D27:D74" si="12">C27/$B27</f>
        <v>2.0782378073575187</v>
      </c>
      <c r="E27">
        <f t="shared" si="4"/>
        <v>814.79088442321722</v>
      </c>
      <c r="F27">
        <f t="shared" si="6"/>
        <v>1.7872576065827337</v>
      </c>
      <c r="G27">
        <f t="shared" si="3"/>
        <v>800.78114601583593</v>
      </c>
      <c r="H27">
        <f t="shared" si="5"/>
        <v>1.7565270080776321</v>
      </c>
      <c r="K27">
        <f t="shared" si="3"/>
        <v>1426.4307760141071</v>
      </c>
      <c r="L27">
        <f t="shared" si="9"/>
        <v>3.1289000692485902</v>
      </c>
      <c r="M27">
        <f t="shared" si="3"/>
        <v>1175.5343810128793</v>
      </c>
      <c r="N27">
        <f t="shared" ref="N27" si="13">M27/$B27</f>
        <v>2.5785545769232066</v>
      </c>
    </row>
    <row r="28" spans="1:14">
      <c r="A28">
        <v>5.6</v>
      </c>
      <c r="B28">
        <f t="shared" si="0"/>
        <v>439.60714285714283</v>
      </c>
      <c r="C28">
        <f t="shared" si="11"/>
        <v>706.20703544575827</v>
      </c>
      <c r="D28">
        <f t="shared" si="12"/>
        <v>1.6064503202925691</v>
      </c>
      <c r="E28">
        <f t="shared" si="4"/>
        <v>759.54081632653049</v>
      </c>
      <c r="F28">
        <f t="shared" si="6"/>
        <v>1.7277717813910842</v>
      </c>
      <c r="G28">
        <f t="shared" si="3"/>
        <v>751.29345817274282</v>
      </c>
      <c r="H28">
        <f t="shared" si="5"/>
        <v>1.7090110349205296</v>
      </c>
      <c r="K28">
        <f t="shared" si="3"/>
        <v>1147.525510204081</v>
      </c>
      <c r="L28">
        <f t="shared" si="9"/>
        <v>2.6103431867506921</v>
      </c>
      <c r="M28">
        <f t="shared" si="3"/>
        <v>1013.4465946141773</v>
      </c>
      <c r="N28">
        <f t="shared" ref="N28" si="14">M28/$B28</f>
        <v>2.3053460597284072</v>
      </c>
    </row>
    <row r="29" spans="1:14">
      <c r="A29">
        <v>5.8</v>
      </c>
      <c r="B29">
        <f t="shared" si="0"/>
        <v>424.44827586206895</v>
      </c>
      <c r="C29">
        <f t="shared" si="11"/>
        <v>541.83768156489759</v>
      </c>
      <c r="D29">
        <f t="shared" si="12"/>
        <v>1.2765694016883606</v>
      </c>
      <c r="E29">
        <f t="shared" si="4"/>
        <v>711.48003968584544</v>
      </c>
      <c r="F29">
        <f t="shared" si="6"/>
        <v>1.6762467422934046</v>
      </c>
      <c r="G29">
        <f t="shared" si="3"/>
        <v>707.58920554802523</v>
      </c>
      <c r="H29">
        <f t="shared" si="5"/>
        <v>1.6670799383290871</v>
      </c>
      <c r="I29">
        <f t="shared" si="1"/>
        <v>13016.32638264554</v>
      </c>
      <c r="J29">
        <f t="shared" ref="J29:J39" si="15">I29/$B29</f>
        <v>30.666460727656244</v>
      </c>
      <c r="K29">
        <f t="shared" si="3"/>
        <v>950.75865198072404</v>
      </c>
      <c r="L29">
        <f t="shared" si="9"/>
        <v>2.2399870751028512</v>
      </c>
      <c r="M29">
        <f t="shared" si="3"/>
        <v>889.34110941245319</v>
      </c>
      <c r="N29">
        <f t="shared" ref="N29" si="16">M29/$B29</f>
        <v>2.0952873647705861</v>
      </c>
    </row>
    <row r="30" spans="1:14">
      <c r="A30">
        <v>6</v>
      </c>
      <c r="B30">
        <f t="shared" si="0"/>
        <v>410.29999999999995</v>
      </c>
      <c r="C30">
        <f t="shared" si="11"/>
        <v>425.78355812459881</v>
      </c>
      <c r="D30">
        <f t="shared" si="12"/>
        <v>1.0377371633551031</v>
      </c>
      <c r="E30">
        <f t="shared" si="4"/>
        <v>669.28809048569519</v>
      </c>
      <c r="F30">
        <f t="shared" si="6"/>
        <v>1.6312164038159767</v>
      </c>
      <c r="G30">
        <f t="shared" si="3"/>
        <v>668.70959595959596</v>
      </c>
      <c r="H30">
        <f t="shared" si="5"/>
        <v>1.6298064732137363</v>
      </c>
      <c r="I30">
        <f t="shared" si="1"/>
        <v>4899.2979242979263</v>
      </c>
      <c r="J30">
        <f t="shared" si="15"/>
        <v>11.940769983665433</v>
      </c>
      <c r="K30">
        <f t="shared" si="3"/>
        <v>806.27906976744111</v>
      </c>
      <c r="L30">
        <f t="shared" si="9"/>
        <v>1.9650964410612752</v>
      </c>
      <c r="M30">
        <f t="shared" si="3"/>
        <v>791.78362573099412</v>
      </c>
      <c r="N30">
        <f t="shared" ref="N30" si="17">M30/$B30</f>
        <v>1.9297675499171196</v>
      </c>
    </row>
    <row r="31" spans="1:14">
      <c r="A31">
        <v>6.2</v>
      </c>
      <c r="B31">
        <f t="shared" si="0"/>
        <v>397.0645161290322</v>
      </c>
      <c r="C31">
        <f t="shared" si="11"/>
        <v>341.62104457252553</v>
      </c>
      <c r="D31">
        <f t="shared" si="12"/>
        <v>0.86036659206664179</v>
      </c>
      <c r="E31">
        <f t="shared" si="4"/>
        <v>631.94818250762785</v>
      </c>
      <c r="F31">
        <f t="shared" si="6"/>
        <v>1.5915503824629511</v>
      </c>
      <c r="G31">
        <f t="shared" si="3"/>
        <v>633.89665627895215</v>
      </c>
      <c r="H31">
        <f t="shared" si="5"/>
        <v>1.5964575793848013</v>
      </c>
      <c r="I31">
        <f t="shared" si="1"/>
        <v>2619.316093608164</v>
      </c>
      <c r="J31">
        <f t="shared" si="15"/>
        <v>6.5967015112399947</v>
      </c>
      <c r="K31">
        <f t="shared" si="3"/>
        <v>696.8597164412065</v>
      </c>
      <c r="L31">
        <f t="shared" si="9"/>
        <v>1.7550289389615246</v>
      </c>
      <c r="M31">
        <f t="shared" si="3"/>
        <v>713.41933666259206</v>
      </c>
      <c r="N31">
        <f t="shared" ref="N31" si="18">M31/$B31</f>
        <v>1.7967340512259613</v>
      </c>
    </row>
    <row r="32" spans="1:14">
      <c r="A32">
        <v>6.4</v>
      </c>
      <c r="B32">
        <f t="shared" si="0"/>
        <v>384.65624999999994</v>
      </c>
      <c r="C32">
        <f t="shared" si="11"/>
        <v>279.30980413732414</v>
      </c>
      <c r="D32">
        <f t="shared" si="12"/>
        <v>0.72612833962095813</v>
      </c>
      <c r="E32">
        <f t="shared" si="4"/>
        <v>598.66498161764684</v>
      </c>
      <c r="F32">
        <f t="shared" si="6"/>
        <v>1.5563635885745959</v>
      </c>
      <c r="G32">
        <f t="shared" si="3"/>
        <v>602.54329103985719</v>
      </c>
      <c r="H32">
        <f t="shared" si="5"/>
        <v>1.5664461218031873</v>
      </c>
      <c r="I32">
        <f t="shared" si="1"/>
        <v>1584.0677151505229</v>
      </c>
      <c r="J32">
        <f t="shared" si="15"/>
        <v>4.1181385071749723</v>
      </c>
      <c r="K32">
        <f t="shared" si="3"/>
        <v>611.91000884433913</v>
      </c>
      <c r="L32">
        <f t="shared" si="9"/>
        <v>1.5907970008139456</v>
      </c>
      <c r="M32">
        <f t="shared" si="3"/>
        <v>649.31923004518069</v>
      </c>
      <c r="N32">
        <f t="shared" ref="N32" si="19">M32/$B32</f>
        <v>1.6880506427366793</v>
      </c>
    </row>
    <row r="33" spans="1:14">
      <c r="A33">
        <v>6.6</v>
      </c>
      <c r="B33">
        <f t="shared" si="0"/>
        <v>373</v>
      </c>
      <c r="C33">
        <f t="shared" si="11"/>
        <v>232.41592672728075</v>
      </c>
      <c r="D33">
        <f t="shared" si="12"/>
        <v>0.62309899926884915</v>
      </c>
      <c r="E33">
        <f t="shared" si="4"/>
        <v>568.80764264705192</v>
      </c>
      <c r="F33">
        <f t="shared" si="6"/>
        <v>1.5249534655416941</v>
      </c>
      <c r="G33">
        <f t="shared" si="3"/>
        <v>574.15753277455406</v>
      </c>
      <c r="H33">
        <f t="shared" si="5"/>
        <v>1.5392963345162307</v>
      </c>
      <c r="I33">
        <f t="shared" si="1"/>
        <v>1013.3303994299854</v>
      </c>
      <c r="J33">
        <f t="shared" si="15"/>
        <v>2.7167034837265023</v>
      </c>
      <c r="K33">
        <f t="shared" si="3"/>
        <v>544.59176403533729</v>
      </c>
      <c r="L33">
        <f t="shared" si="9"/>
        <v>1.4600315389687326</v>
      </c>
      <c r="M33">
        <f t="shared" si="3"/>
        <v>596.06719441798873</v>
      </c>
      <c r="N33">
        <f t="shared" ref="N33" si="20">M33/$B33</f>
        <v>1.5980353737747688</v>
      </c>
    </row>
    <row r="34" spans="1:14">
      <c r="A34">
        <v>6.8</v>
      </c>
      <c r="B34">
        <f t="shared" si="0"/>
        <v>362.02941176470586</v>
      </c>
      <c r="C34">
        <f t="shared" si="11"/>
        <v>196.65939521588689</v>
      </c>
      <c r="D34">
        <f t="shared" si="12"/>
        <v>0.54321386281096395</v>
      </c>
      <c r="E34">
        <f t="shared" si="4"/>
        <v>541.86951506945479</v>
      </c>
      <c r="F34">
        <f t="shared" si="6"/>
        <v>1.4967555051069514</v>
      </c>
      <c r="G34">
        <f t="shared" si="3"/>
        <v>548.33649347403275</v>
      </c>
      <c r="H34">
        <f t="shared" si="5"/>
        <v>1.5146186349920476</v>
      </c>
      <c r="I34">
        <f t="shared" si="1"/>
        <v>663.82388613419903</v>
      </c>
      <c r="J34">
        <f t="shared" si="15"/>
        <v>1.8336186634627321</v>
      </c>
      <c r="K34">
        <f t="shared" si="3"/>
        <v>490.31306640303143</v>
      </c>
      <c r="L34">
        <f t="shared" si="9"/>
        <v>1.3543459466815395</v>
      </c>
      <c r="M34">
        <f t="shared" si="3"/>
        <v>551.22837370242223</v>
      </c>
      <c r="N34">
        <f t="shared" ref="N34" si="21">M34/$B34</f>
        <v>1.5226066054011176</v>
      </c>
    </row>
    <row r="35" spans="1:14">
      <c r="A35">
        <v>7</v>
      </c>
      <c r="B35">
        <f t="shared" si="0"/>
        <v>351.68571428571425</v>
      </c>
      <c r="C35">
        <f t="shared" si="11"/>
        <v>169.1051805337521</v>
      </c>
      <c r="D35">
        <f t="shared" si="12"/>
        <v>0.48084176770503895</v>
      </c>
      <c r="E35">
        <f t="shared" si="4"/>
        <v>517.43910467412763</v>
      </c>
      <c r="F35">
        <f t="shared" si="6"/>
        <v>1.4713111271097952</v>
      </c>
      <c r="G35">
        <f t="shared" si="3"/>
        <v>524.74707982545067</v>
      </c>
      <c r="H35">
        <f t="shared" si="5"/>
        <v>1.4920909735876817</v>
      </c>
      <c r="I35">
        <f t="shared" si="1"/>
        <v>435.45095457537832</v>
      </c>
      <c r="J35">
        <f t="shared" si="15"/>
        <v>1.2381820952261144</v>
      </c>
      <c r="K35">
        <f t="shared" si="3"/>
        <v>445.88985594237664</v>
      </c>
      <c r="L35">
        <f t="shared" si="9"/>
        <v>1.2678645672258659</v>
      </c>
      <c r="M35">
        <f t="shared" si="3"/>
        <v>513.02555973845847</v>
      </c>
      <c r="N35">
        <f t="shared" ref="N35" si="22">M35/$B35</f>
        <v>1.4587614421030179</v>
      </c>
    </row>
    <row r="36" spans="1:14">
      <c r="A36">
        <v>7.2</v>
      </c>
      <c r="B36">
        <f t="shared" si="0"/>
        <v>341.91666666666663</v>
      </c>
      <c r="C36">
        <f t="shared" si="11"/>
        <v>147.68934605823119</v>
      </c>
      <c r="D36">
        <f t="shared" si="12"/>
        <v>0.43194544301700571</v>
      </c>
      <c r="E36">
        <f t="shared" si="4"/>
        <v>495.17879480067427</v>
      </c>
      <c r="F36">
        <f t="shared" si="6"/>
        <v>1.4482440988564689</v>
      </c>
      <c r="G36">
        <f t="shared" si="3"/>
        <v>503.11150889502335</v>
      </c>
      <c r="H36">
        <f t="shared" si="5"/>
        <v>1.4714448225055523</v>
      </c>
      <c r="I36">
        <f t="shared" si="1"/>
        <v>279.6736367654953</v>
      </c>
      <c r="J36">
        <f t="shared" si="15"/>
        <v>0.81795847945063227</v>
      </c>
      <c r="K36">
        <f t="shared" si="3"/>
        <v>409.05441400304392</v>
      </c>
      <c r="L36">
        <f t="shared" si="9"/>
        <v>1.1963570480225512</v>
      </c>
      <c r="M36">
        <f t="shared" si="3"/>
        <v>480.13476115426465</v>
      </c>
      <c r="N36">
        <f t="shared" ref="N36" si="23">M36/$B36</f>
        <v>1.4042449753475936</v>
      </c>
    </row>
    <row r="37" spans="1:14">
      <c r="A37">
        <v>7.4</v>
      </c>
      <c r="B37">
        <f t="shared" si="0"/>
        <v>332.67567567567562</v>
      </c>
      <c r="C37">
        <f t="shared" si="11"/>
        <v>130.92955143209861</v>
      </c>
      <c r="D37">
        <f t="shared" si="12"/>
        <v>0.39356514769580381</v>
      </c>
      <c r="E37">
        <f t="shared" si="4"/>
        <v>474.80901702249622</v>
      </c>
      <c r="F37">
        <f t="shared" si="6"/>
        <v>1.4272429628590757</v>
      </c>
      <c r="G37">
        <f t="shared" si="3"/>
        <v>483.19628612546774</v>
      </c>
      <c r="H37">
        <f t="shared" si="5"/>
        <v>1.4524545118728012</v>
      </c>
      <c r="I37">
        <f t="shared" si="1"/>
        <v>170.231262702305</v>
      </c>
      <c r="J37">
        <f t="shared" si="15"/>
        <v>0.51170336501627156</v>
      </c>
      <c r="K37">
        <f t="shared" si="3"/>
        <v>378.15460470865844</v>
      </c>
      <c r="L37">
        <f t="shared" si="9"/>
        <v>1.1367065053392122</v>
      </c>
      <c r="M37">
        <f t="shared" si="3"/>
        <v>451.55190348716246</v>
      </c>
      <c r="N37">
        <f t="shared" ref="N37" si="24">M37/$B37</f>
        <v>1.3573336931533848</v>
      </c>
    </row>
    <row r="38" spans="1:14">
      <c r="A38">
        <v>7.6</v>
      </c>
      <c r="B38">
        <f t="shared" si="0"/>
        <v>323.9210526315789</v>
      </c>
      <c r="C38">
        <f t="shared" si="11"/>
        <v>117.74188315739582</v>
      </c>
      <c r="D38">
        <f t="shared" si="12"/>
        <v>0.36348944349508827</v>
      </c>
      <c r="E38">
        <f t="shared" si="4"/>
        <v>456.0963136586405</v>
      </c>
      <c r="F38">
        <f t="shared" si="6"/>
        <v>1.4080477633461972</v>
      </c>
      <c r="G38">
        <f t="shared" si="3"/>
        <v>464.8037173667791</v>
      </c>
      <c r="H38">
        <f t="shared" si="5"/>
        <v>1.4349290161619634</v>
      </c>
      <c r="I38">
        <f t="shared" si="1"/>
        <v>91.758720684227455</v>
      </c>
      <c r="J38">
        <f t="shared" si="15"/>
        <v>0.28327495214888648</v>
      </c>
      <c r="K38">
        <f t="shared" si="3"/>
        <v>351.96308780829679</v>
      </c>
      <c r="L38">
        <f t="shared" si="9"/>
        <v>1.0865705854834089</v>
      </c>
      <c r="M38">
        <f t="shared" si="3"/>
        <v>426.50350201562958</v>
      </c>
      <c r="N38">
        <f t="shared" ref="N38" si="25">M38/$B38</f>
        <v>1.3166896641964356</v>
      </c>
    </row>
    <row r="39" spans="1:14">
      <c r="A39">
        <v>7.8000000000000096</v>
      </c>
      <c r="B39">
        <f t="shared" si="0"/>
        <v>315.61538461538419</v>
      </c>
      <c r="C39">
        <f t="shared" si="11"/>
        <v>107.32144686383049</v>
      </c>
      <c r="D39">
        <f t="shared" si="12"/>
        <v>0.34003870563728938</v>
      </c>
      <c r="E39">
        <f t="shared" si="4"/>
        <v>438.84422239106379</v>
      </c>
      <c r="F39">
        <f t="shared" si="6"/>
        <v>1.3904398954627923</v>
      </c>
      <c r="G39">
        <f t="shared" si="3"/>
        <v>447.76530052560565</v>
      </c>
      <c r="H39">
        <f t="shared" si="5"/>
        <v>1.4187055585749162</v>
      </c>
      <c r="I39">
        <f t="shared" si="1"/>
        <v>34.722693140151478</v>
      </c>
      <c r="J39">
        <f t="shared" si="15"/>
        <v>0.11001584470435531</v>
      </c>
      <c r="K39">
        <f t="shared" si="3"/>
        <v>329.55251479289819</v>
      </c>
      <c r="L39">
        <f t="shared" si="9"/>
        <v>1.0441585893998739</v>
      </c>
      <c r="M39">
        <f t="shared" si="3"/>
        <v>404.38535735351934</v>
      </c>
      <c r="N39">
        <f t="shared" ref="N39" si="26">M39/$B39</f>
        <v>1.2812599672424467</v>
      </c>
    </row>
    <row r="40" spans="1:14">
      <c r="A40">
        <v>8.0000000000000107</v>
      </c>
      <c r="B40">
        <f t="shared" si="0"/>
        <v>307.72499999999957</v>
      </c>
      <c r="C40">
        <f t="shared" si="11"/>
        <v>99.062499999999659</v>
      </c>
      <c r="D40">
        <f t="shared" si="12"/>
        <v>0.32191892111463094</v>
      </c>
      <c r="E40">
        <f t="shared" si="4"/>
        <v>422.88623595505533</v>
      </c>
      <c r="F40">
        <f t="shared" si="6"/>
        <v>1.3742342544643948</v>
      </c>
      <c r="G40">
        <f t="shared" si="3"/>
        <v>431.93652864120696</v>
      </c>
      <c r="H40">
        <f t="shared" si="5"/>
        <v>1.4036445808472096</v>
      </c>
      <c r="I40">
        <f t="shared" si="1"/>
        <v>-7.0669416243672458</v>
      </c>
      <c r="K40">
        <f t="shared" si="3"/>
        <v>310.21169354838599</v>
      </c>
      <c r="L40">
        <f t="shared" si="9"/>
        <v>1.0080808954371157</v>
      </c>
      <c r="M40">
        <f t="shared" si="3"/>
        <v>384.71959046454663</v>
      </c>
      <c r="N40">
        <f t="shared" ref="N40" si="27">M40/$B40</f>
        <v>1.2502058346398479</v>
      </c>
    </row>
    <row r="41" spans="1:14">
      <c r="A41">
        <v>8.2000000000000099</v>
      </c>
      <c r="B41">
        <f t="shared" si="0"/>
        <v>300.21951219512158</v>
      </c>
      <c r="C41">
        <f t="shared" si="11"/>
        <v>92.503825876091355</v>
      </c>
      <c r="D41">
        <f t="shared" si="12"/>
        <v>0.30812063213256563</v>
      </c>
      <c r="E41">
        <f t="shared" si="4"/>
        <v>408.08030719208239</v>
      </c>
      <c r="F41">
        <f t="shared" si="6"/>
        <v>1.3592731005666909</v>
      </c>
      <c r="G41">
        <f t="shared" si="3"/>
        <v>417.19276486368102</v>
      </c>
      <c r="H41">
        <f t="shared" si="5"/>
        <v>1.3896257502161786</v>
      </c>
      <c r="I41">
        <f t="shared" si="1"/>
        <v>-37.777500392105026</v>
      </c>
      <c r="K41">
        <f t="shared" si="3"/>
        <v>293.38795542012065</v>
      </c>
      <c r="L41">
        <f t="shared" si="9"/>
        <v>0.97724479423389077</v>
      </c>
      <c r="M41">
        <f t="shared" si="3"/>
        <v>367.12396467304177</v>
      </c>
      <c r="N41">
        <f t="shared" ref="N41" si="28">M41/$B41</f>
        <v>1.2228517793155196</v>
      </c>
    </row>
    <row r="42" spans="1:14">
      <c r="A42">
        <v>8.4000000000000092</v>
      </c>
      <c r="B42">
        <f t="shared" ref="B42:B73" si="29">$F$3*$F$1*$F$2/A42</f>
        <v>293.07142857142821</v>
      </c>
      <c r="C42">
        <f t="shared" si="11"/>
        <v>87.290633767631164</v>
      </c>
      <c r="D42">
        <f t="shared" si="12"/>
        <v>0.29784764142014081</v>
      </c>
      <c r="E42">
        <f t="shared" si="4"/>
        <v>394.304518555389</v>
      </c>
      <c r="F42">
        <f t="shared" si="6"/>
        <v>1.3454212185657939</v>
      </c>
      <c r="G42">
        <f t="shared" si="3"/>
        <v>403.42594002775172</v>
      </c>
      <c r="H42">
        <f t="shared" si="5"/>
        <v>1.3765447624636926</v>
      </c>
      <c r="I42">
        <f t="shared" si="1"/>
        <v>-60.298016939531294</v>
      </c>
      <c r="K42">
        <f t="shared" si="3"/>
        <v>278.64672082425119</v>
      </c>
      <c r="L42">
        <f t="shared" si="9"/>
        <v>0.95078091434060963</v>
      </c>
      <c r="M42">
        <f t="shared" si="3"/>
        <v>351.28961309839383</v>
      </c>
      <c r="N42">
        <f t="shared" ref="N42" si="30">M42/$B42</f>
        <v>1.1986484483006385</v>
      </c>
    </row>
    <row r="43" spans="1:14">
      <c r="A43">
        <v>8.6000000000000103</v>
      </c>
      <c r="B43">
        <f t="shared" si="29"/>
        <v>286.25581395348797</v>
      </c>
      <c r="C43">
        <f t="shared" si="11"/>
        <v>83.14752247329227</v>
      </c>
      <c r="D43">
        <f t="shared" si="12"/>
        <v>0.29046579465038369</v>
      </c>
      <c r="E43">
        <f t="shared" si="4"/>
        <v>381.45363860344861</v>
      </c>
      <c r="F43">
        <f t="shared" si="6"/>
        <v>1.3325620651513781</v>
      </c>
      <c r="G43">
        <f t="shared" si="3"/>
        <v>390.5418876369763</v>
      </c>
      <c r="H43">
        <f t="shared" si="5"/>
        <v>1.3643107619132346</v>
      </c>
      <c r="I43">
        <f t="shared" si="1"/>
        <v>-76.680359007933703</v>
      </c>
      <c r="K43">
        <f t="shared" si="3"/>
        <v>265.64261462652405</v>
      </c>
      <c r="L43">
        <f t="shared" si="9"/>
        <v>0.9279902858835446</v>
      </c>
      <c r="M43">
        <f t="shared" si="3"/>
        <v>336.96462445556273</v>
      </c>
      <c r="N43">
        <f t="shared" ref="N43" si="31">M43/$B43</f>
        <v>1.1771450850263399</v>
      </c>
    </row>
    <row r="44" spans="1:14">
      <c r="A44">
        <v>8.8000000000000096</v>
      </c>
      <c r="B44">
        <f t="shared" si="29"/>
        <v>279.74999999999966</v>
      </c>
      <c r="C44">
        <f t="shared" si="11"/>
        <v>79.858997865469803</v>
      </c>
      <c r="D44">
        <f t="shared" si="12"/>
        <v>0.28546558665047328</v>
      </c>
      <c r="E44">
        <f t="shared" si="4"/>
        <v>369.43636094435561</v>
      </c>
      <c r="F44">
        <f t="shared" si="6"/>
        <v>1.3205946771916213</v>
      </c>
      <c r="G44">
        <f t="shared" si="3"/>
        <v>378.45817722324273</v>
      </c>
      <c r="H44">
        <f t="shared" si="5"/>
        <v>1.352844243872183</v>
      </c>
      <c r="I44">
        <f t="shared" si="1"/>
        <v>-88.41153315710892</v>
      </c>
      <c r="K44">
        <f t="shared" si="3"/>
        <v>254.09849703795732</v>
      </c>
      <c r="L44">
        <f t="shared" si="9"/>
        <v>0.90830561943863319</v>
      </c>
      <c r="M44">
        <f t="shared" si="3"/>
        <v>323.94178116919272</v>
      </c>
      <c r="N44">
        <f t="shared" ref="N44" si="32">M44/$B44</f>
        <v>1.157968833491307</v>
      </c>
    </row>
    <row r="45" spans="1:14">
      <c r="A45">
        <v>9.0000000000000107</v>
      </c>
      <c r="B45">
        <f t="shared" si="29"/>
        <v>273.53333333333296</v>
      </c>
      <c r="C45">
        <f t="shared" si="11"/>
        <v>77.255239735859845</v>
      </c>
      <c r="D45">
        <f t="shared" si="12"/>
        <v>0.28243446162269054</v>
      </c>
      <c r="E45">
        <f t="shared" si="4"/>
        <v>358.17307317833018</v>
      </c>
      <c r="F45">
        <f t="shared" si="6"/>
        <v>1.3094311717462734</v>
      </c>
      <c r="G45">
        <f t="shared" si="3"/>
        <v>367.10234065135961</v>
      </c>
      <c r="H45">
        <f t="shared" si="5"/>
        <v>1.3420753375019259</v>
      </c>
      <c r="I45">
        <f t="shared" si="1"/>
        <v>-96.587689552414417</v>
      </c>
      <c r="K45">
        <f t="shared" si="3"/>
        <v>243.79001883239113</v>
      </c>
      <c r="L45">
        <f t="shared" si="9"/>
        <v>0.89126255970896218</v>
      </c>
      <c r="M45">
        <f t="shared" si="3"/>
        <v>312.04928569696023</v>
      </c>
      <c r="N45">
        <f t="shared" ref="N45" si="33">M45/$B45</f>
        <v>1.1408089898743383</v>
      </c>
    </row>
    <row r="46" spans="1:14">
      <c r="A46">
        <v>9.2000000000000099</v>
      </c>
      <c r="B46">
        <f t="shared" si="29"/>
        <v>267.58695652173878</v>
      </c>
      <c r="C46">
        <f t="shared" si="11"/>
        <v>75.201574404613439</v>
      </c>
      <c r="D46">
        <f t="shared" si="12"/>
        <v>0.28103602425966551</v>
      </c>
      <c r="E46">
        <f t="shared" si="4"/>
        <v>347.59404103293332</v>
      </c>
      <c r="F46">
        <f t="shared" si="6"/>
        <v>1.298994710172634</v>
      </c>
      <c r="G46">
        <f t="shared" si="3"/>
        <v>356.41041067568523</v>
      </c>
      <c r="H46">
        <f t="shared" si="5"/>
        <v>1.3319423910213293</v>
      </c>
      <c r="I46">
        <f t="shared" si="1"/>
        <v>-102.02863544073409</v>
      </c>
      <c r="K46">
        <f t="shared" si="3"/>
        <v>234.53409562450958</v>
      </c>
      <c r="L46">
        <f t="shared" si="9"/>
        <v>0.87647805660309164</v>
      </c>
      <c r="M46">
        <f t="shared" si="3"/>
        <v>301.14366729678591</v>
      </c>
      <c r="N46">
        <f t="shared" ref="N46" si="34">M46/$B46</f>
        <v>1.1254048822529994</v>
      </c>
    </row>
    <row r="47" spans="1:14">
      <c r="A47">
        <v>9.4000000000000092</v>
      </c>
      <c r="B47">
        <f t="shared" si="29"/>
        <v>261.89361702127633</v>
      </c>
      <c r="C47">
        <f t="shared" si="11"/>
        <v>73.590600917564757</v>
      </c>
      <c r="D47">
        <f t="shared" si="12"/>
        <v>0.28099425161471664</v>
      </c>
      <c r="E47">
        <f t="shared" si="4"/>
        <v>337.63792040385056</v>
      </c>
      <c r="F47">
        <f t="shared" si="6"/>
        <v>1.2892178291478587</v>
      </c>
      <c r="G47">
        <f t="shared" si="3"/>
        <v>346.32570945060473</v>
      </c>
      <c r="H47">
        <f t="shared" si="5"/>
        <v>1.3223907989421106</v>
      </c>
      <c r="I47">
        <f t="shared" si="1"/>
        <v>-105.35513350129349</v>
      </c>
      <c r="K47">
        <f t="shared" si="3"/>
        <v>226.18020385355317</v>
      </c>
      <c r="L47">
        <f t="shared" si="9"/>
        <v>0.86363389236469335</v>
      </c>
      <c r="M47">
        <f t="shared" si="3"/>
        <v>291.10430009375409</v>
      </c>
      <c r="N47">
        <f t="shared" ref="N47" si="35">M47/$B47</f>
        <v>1.1115364452357184</v>
      </c>
    </row>
    <row r="48" spans="1:14">
      <c r="A48">
        <v>9.6000000000000103</v>
      </c>
      <c r="B48">
        <f t="shared" si="29"/>
        <v>256.43749999999972</v>
      </c>
      <c r="C48">
        <f t="shared" si="11"/>
        <v>72.336242052324337</v>
      </c>
      <c r="D48">
        <f t="shared" si="12"/>
        <v>0.28208137285819906</v>
      </c>
      <c r="E48">
        <f t="shared" si="4"/>
        <v>328.25053033941668</v>
      </c>
      <c r="F48">
        <f t="shared" si="6"/>
        <v>1.2800410639606807</v>
      </c>
      <c r="G48">
        <f t="shared" si="3"/>
        <v>336.79783850564723</v>
      </c>
      <c r="H48">
        <f t="shared" si="5"/>
        <v>1.3133720243944338</v>
      </c>
      <c r="I48">
        <f t="shared" si="1"/>
        <v>-107.04224303453316</v>
      </c>
      <c r="K48">
        <f t="shared" si="3"/>
        <v>218.60373590225515</v>
      </c>
      <c r="L48">
        <f t="shared" si="9"/>
        <v>0.85246399571925091</v>
      </c>
      <c r="M48">
        <f t="shared" si="3"/>
        <v>281.82912578109699</v>
      </c>
      <c r="N48">
        <f t="shared" ref="N48" si="36">M48/$B48</f>
        <v>1.0990168200091535</v>
      </c>
    </row>
    <row r="49" spans="1:14">
      <c r="A49">
        <v>9.8000000000000096</v>
      </c>
      <c r="B49">
        <f t="shared" si="29"/>
        <v>251.20408163265279</v>
      </c>
      <c r="C49">
        <f t="shared" si="11"/>
        <v>71.369207977688632</v>
      </c>
      <c r="D49">
        <f t="shared" si="12"/>
        <v>0.28410847273594497</v>
      </c>
      <c r="E49">
        <f t="shared" si="4"/>
        <v>319.38383516671928</v>
      </c>
      <c r="F49">
        <f t="shared" si="6"/>
        <v>1.2714118062530881</v>
      </c>
      <c r="G49">
        <f t="shared" si="3"/>
        <v>327.78183215495073</v>
      </c>
      <c r="H49">
        <f t="shared" si="5"/>
        <v>1.3048427797215536</v>
      </c>
      <c r="I49">
        <f t="shared" si="1"/>
        <v>-107.45684735106772</v>
      </c>
      <c r="K49">
        <f t="shared" si="3"/>
        <v>211.70087644640779</v>
      </c>
      <c r="L49">
        <f t="shared" si="9"/>
        <v>0.84274457274140813</v>
      </c>
      <c r="M49">
        <f t="shared" si="3"/>
        <v>273.23128662434755</v>
      </c>
      <c r="N49">
        <f t="shared" ref="N49" si="37">M49/$B49</f>
        <v>1.0876864931832841</v>
      </c>
    </row>
    <row r="50" spans="1:14">
      <c r="A50">
        <v>10</v>
      </c>
      <c r="B50">
        <f t="shared" si="29"/>
        <v>246.17999999999998</v>
      </c>
      <c r="C50">
        <f t="shared" si="11"/>
        <v>70.633507853403103</v>
      </c>
      <c r="D50">
        <f t="shared" si="12"/>
        <v>0.28691814060201115</v>
      </c>
      <c r="E50">
        <f t="shared" si="4"/>
        <v>310.9950953678474</v>
      </c>
      <c r="F50">
        <f t="shared" si="6"/>
        <v>1.2632833510758283</v>
      </c>
      <c r="G50">
        <f t="shared" si="3"/>
        <v>319.23744429882038</v>
      </c>
      <c r="H50">
        <f t="shared" si="5"/>
        <v>1.2967643362532311</v>
      </c>
      <c r="I50">
        <f t="shared" si="1"/>
        <v>-106.88450962419802</v>
      </c>
      <c r="K50">
        <f t="shared" si="3"/>
        <v>205.3846153846153</v>
      </c>
      <c r="L50">
        <f t="shared" si="9"/>
        <v>0.83428635707456056</v>
      </c>
      <c r="M50">
        <f t="shared" si="3"/>
        <v>265.23645320197039</v>
      </c>
      <c r="N50">
        <f t="shared" ref="N50" si="38">M50/$B50</f>
        <v>1.0774086164675052</v>
      </c>
    </row>
    <row r="51" spans="1:14">
      <c r="A51">
        <v>10.199999999999999</v>
      </c>
      <c r="B51">
        <f t="shared" si="29"/>
        <v>241.35294117647058</v>
      </c>
      <c r="C51">
        <f t="shared" si="11"/>
        <v>70.08374649003207</v>
      </c>
      <c r="D51">
        <f t="shared" si="12"/>
        <v>0.29037867178419335</v>
      </c>
      <c r="E51">
        <f t="shared" si="4"/>
        <v>303.04615547784618</v>
      </c>
      <c r="F51">
        <f t="shared" si="6"/>
        <v>1.2556140977634378</v>
      </c>
      <c r="G51">
        <f t="shared" si="3"/>
        <v>311.12854472417769</v>
      </c>
      <c r="H51">
        <f t="shared" si="5"/>
        <v>1.2891019401196737</v>
      </c>
      <c r="I51">
        <f t="shared" si="1"/>
        <v>-105.5489849013104</v>
      </c>
      <c r="K51">
        <f t="shared" si="3"/>
        <v>199.58161881604781</v>
      </c>
      <c r="L51">
        <f t="shared" si="9"/>
        <v>0.82692847181886742</v>
      </c>
      <c r="M51">
        <f t="shared" si="3"/>
        <v>257.78068726165611</v>
      </c>
      <c r="N51">
        <f t="shared" ref="N51" si="39">M51/$B51</f>
        <v>1.0680652409086411</v>
      </c>
    </row>
    <row r="52" spans="1:14">
      <c r="A52">
        <v>10.4</v>
      </c>
      <c r="B52">
        <f t="shared" si="29"/>
        <v>236.71153846153842</v>
      </c>
      <c r="C52">
        <f t="shared" si="11"/>
        <v>69.683014469530974</v>
      </c>
      <c r="D52">
        <f t="shared" si="12"/>
        <v>0.29437945831632228</v>
      </c>
      <c r="E52">
        <f t="shared" si="4"/>
        <v>295.50284390624279</v>
      </c>
      <c r="F52">
        <f t="shared" si="6"/>
        <v>1.2483668765232454</v>
      </c>
      <c r="G52">
        <f t="shared" si="3"/>
        <v>303.42260577936281</v>
      </c>
      <c r="H52">
        <f t="shared" si="5"/>
        <v>1.2818243155842772</v>
      </c>
      <c r="I52">
        <f t="shared" si="1"/>
        <v>-103.62658921198931</v>
      </c>
      <c r="K52">
        <f t="shared" si="3"/>
        <v>194.22975403179012</v>
      </c>
      <c r="L52">
        <f t="shared" si="9"/>
        <v>0.82053352909684685</v>
      </c>
      <c r="M52">
        <f t="shared" si="3"/>
        <v>250.80872028883761</v>
      </c>
      <c r="N52">
        <f t="shared" ref="N52" si="40">M52/$B52</f>
        <v>1.0595542655796213</v>
      </c>
    </row>
    <row r="53" spans="1:14">
      <c r="A53">
        <v>10.6</v>
      </c>
      <c r="B53">
        <f t="shared" si="29"/>
        <v>232.24528301886789</v>
      </c>
      <c r="C53">
        <f t="shared" si="11"/>
        <v>69.401230641523</v>
      </c>
      <c r="D53">
        <f t="shared" si="12"/>
        <v>0.29882729904953442</v>
      </c>
      <c r="E53">
        <f t="shared" si="4"/>
        <v>288.33446469740568</v>
      </c>
      <c r="F53">
        <f t="shared" si="6"/>
        <v>1.241508378338005</v>
      </c>
      <c r="G53">
        <f t="shared" si="3"/>
        <v>296.09026402290493</v>
      </c>
      <c r="H53">
        <f t="shared" si="5"/>
        <v>1.2749032409792804</v>
      </c>
      <c r="I53">
        <f t="shared" si="1"/>
        <v>-101.25691020201265</v>
      </c>
      <c r="K53">
        <f t="shared" si="3"/>
        <v>189.27611745249217</v>
      </c>
      <c r="L53">
        <f t="shared" si="9"/>
        <v>0.81498368876286342</v>
      </c>
      <c r="M53">
        <f t="shared" si="3"/>
        <v>244.27255761828968</v>
      </c>
      <c r="N53">
        <f t="shared" ref="N53" si="41">M53/$B53</f>
        <v>1.0517869488804414</v>
      </c>
    </row>
    <row r="54" spans="1:14">
      <c r="A54">
        <v>10.8</v>
      </c>
      <c r="B54">
        <f t="shared" si="29"/>
        <v>227.9444444444444</v>
      </c>
      <c r="C54">
        <f t="shared" si="11"/>
        <v>69.213832118091659</v>
      </c>
      <c r="D54">
        <f t="shared" si="12"/>
        <v>0.30364342630408242</v>
      </c>
      <c r="E54">
        <f t="shared" si="4"/>
        <v>281.51336521706889</v>
      </c>
      <c r="F54">
        <f t="shared" si="6"/>
        <v>1.2350086702186793</v>
      </c>
      <c r="G54">
        <f t="shared" si="3"/>
        <v>289.1049443736606</v>
      </c>
      <c r="H54">
        <f t="shared" si="5"/>
        <v>1.2683131851635125</v>
      </c>
      <c r="I54">
        <f t="shared" si="1"/>
        <v>-98.550878244340254</v>
      </c>
      <c r="K54">
        <f t="shared" si="3"/>
        <v>184.67545254866309</v>
      </c>
      <c r="L54">
        <f t="shared" si="9"/>
        <v>0.81017746670142243</v>
      </c>
      <c r="M54">
        <f t="shared" si="3"/>
        <v>238.13033939169503</v>
      </c>
      <c r="N54">
        <f t="shared" ref="N54" si="42">M54/$B54</f>
        <v>1.0446858662077776</v>
      </c>
    </row>
    <row r="55" spans="1:14">
      <c r="A55">
        <v>11</v>
      </c>
      <c r="B55">
        <f t="shared" si="29"/>
        <v>223.79999999999998</v>
      </c>
      <c r="C55">
        <f t="shared" si="11"/>
        <v>69.100733118023356</v>
      </c>
      <c r="D55">
        <f t="shared" si="12"/>
        <v>0.30876109525479606</v>
      </c>
      <c r="E55">
        <f t="shared" si="4"/>
        <v>275.01456685890957</v>
      </c>
      <c r="F55">
        <f t="shared" si="6"/>
        <v>1.2288407813177373</v>
      </c>
      <c r="G55">
        <f t="shared" si="3"/>
        <v>282.44253660592017</v>
      </c>
      <c r="H55">
        <f t="shared" si="5"/>
        <v>1.2620309946645227</v>
      </c>
      <c r="I55">
        <f t="shared" si="1"/>
        <v>-95.596908684157142</v>
      </c>
      <c r="K55">
        <f t="shared" si="3"/>
        <v>180.38887249114515</v>
      </c>
      <c r="L55">
        <f t="shared" si="9"/>
        <v>0.80602713356186395</v>
      </c>
      <c r="M55">
        <f t="shared" si="3"/>
        <v>232.34540558812898</v>
      </c>
      <c r="N55">
        <f t="shared" ref="N55" si="43">M55/$B55</f>
        <v>1.0381832242543745</v>
      </c>
    </row>
    <row r="56" spans="1:14">
      <c r="A56">
        <v>11.2</v>
      </c>
      <c r="B56">
        <f t="shared" si="29"/>
        <v>219.80357142857142</v>
      </c>
      <c r="C56">
        <f t="shared" si="11"/>
        <v>69.045493197278915</v>
      </c>
      <c r="D56">
        <f t="shared" si="12"/>
        <v>0.31412361841316266</v>
      </c>
      <c r="E56">
        <f t="shared" si="4"/>
        <v>268.81544831047177</v>
      </c>
      <c r="F56">
        <f t="shared" si="6"/>
        <v>1.2229803481506556</v>
      </c>
      <c r="G56">
        <f t="shared" si="3"/>
        <v>276.08111587641855</v>
      </c>
      <c r="H56">
        <f t="shared" si="5"/>
        <v>1.2560356234527126</v>
      </c>
      <c r="I56">
        <f t="shared" si="1"/>
        <v>-92.465618076849694</v>
      </c>
      <c r="K56">
        <f t="shared" si="3"/>
        <v>176.38282263772558</v>
      </c>
      <c r="L56">
        <f t="shared" si="9"/>
        <v>0.80245658198981507</v>
      </c>
      <c r="M56">
        <f t="shared" si="3"/>
        <v>226.88552427143699</v>
      </c>
      <c r="N56">
        <f t="shared" ref="N56" si="44">M56/$B56</f>
        <v>1.0322194621171885</v>
      </c>
    </row>
    <row r="57" spans="1:14">
      <c r="A57">
        <v>11.4</v>
      </c>
      <c r="B57">
        <f t="shared" si="29"/>
        <v>215.9473684210526</v>
      </c>
      <c r="C57">
        <f t="shared" si="11"/>
        <v>69.034649565277789</v>
      </c>
      <c r="D57">
        <f t="shared" si="12"/>
        <v>0.3196827545065265</v>
      </c>
      <c r="E57">
        <f t="shared" si="4"/>
        <v>262.89547285452375</v>
      </c>
      <c r="F57">
        <f t="shared" si="6"/>
        <v>1.2174053093433956</v>
      </c>
      <c r="G57">
        <f t="shared" si="3"/>
        <v>270.00070044552416</v>
      </c>
      <c r="H57">
        <f t="shared" si="5"/>
        <v>1.2503078987240945</v>
      </c>
      <c r="I57">
        <f t="shared" si="1"/>
        <v>-89.213474962348982</v>
      </c>
      <c r="K57">
        <f t="shared" si="3"/>
        <v>172.62823306047488</v>
      </c>
      <c r="L57">
        <f t="shared" si="9"/>
        <v>0.7993995681572077</v>
      </c>
      <c r="M57">
        <f t="shared" si="3"/>
        <v>221.72225119282874</v>
      </c>
      <c r="N57">
        <f t="shared" ref="N57" si="45">M57/$B57</f>
        <v>1.0267420844903112</v>
      </c>
    </row>
    <row r="58" spans="1:14">
      <c r="A58">
        <v>11.6</v>
      </c>
      <c r="B58">
        <f t="shared" si="29"/>
        <v>212.22413793103448</v>
      </c>
      <c r="C58">
        <f t="shared" si="11"/>
        <v>69.057178730576425</v>
      </c>
      <c r="D58">
        <f t="shared" si="12"/>
        <v>0.3253973812960787</v>
      </c>
      <c r="E58">
        <f t="shared" si="4"/>
        <v>257.23595272486415</v>
      </c>
      <c r="F58">
        <f t="shared" si="6"/>
        <v>1.2120956420539541</v>
      </c>
      <c r="G58">
        <f t="shared" si="3"/>
        <v>264.1830409420761</v>
      </c>
      <c r="H58">
        <f t="shared" si="5"/>
        <v>1.2448303172183293</v>
      </c>
      <c r="I58">
        <f t="shared" si="1"/>
        <v>-85.885646817887107</v>
      </c>
      <c r="K58">
        <f t="shared" si="3"/>
        <v>169.0998226155435</v>
      </c>
      <c r="L58">
        <f t="shared" si="9"/>
        <v>0.79679825426123352</v>
      </c>
      <c r="M58">
        <f t="shared" si="3"/>
        <v>216.83039572989614</v>
      </c>
      <c r="N58">
        <f t="shared" ref="N58" si="46">M58/$B58</f>
        <v>1.0217046837544868</v>
      </c>
    </row>
    <row r="59" spans="1:14">
      <c r="A59">
        <v>11.8</v>
      </c>
      <c r="B59">
        <f t="shared" si="29"/>
        <v>208.62711864406776</v>
      </c>
      <c r="C59">
        <f t="shared" si="11"/>
        <v>69.104060631933635</v>
      </c>
      <c r="D59">
        <f t="shared" si="12"/>
        <v>0.3312323972121281</v>
      </c>
      <c r="E59">
        <f t="shared" si="4"/>
        <v>251.81984477158585</v>
      </c>
      <c r="F59">
        <f t="shared" si="6"/>
        <v>1.2070331336033444</v>
      </c>
      <c r="G59">
        <f t="shared" si="3"/>
        <v>258.61143648157559</v>
      </c>
      <c r="H59">
        <f t="shared" si="5"/>
        <v>1.2395868675288784</v>
      </c>
      <c r="I59">
        <f t="shared" si="1"/>
        <v>-82.518235173383175</v>
      </c>
      <c r="K59">
        <f t="shared" si="3"/>
        <v>165.77552458024405</v>
      </c>
      <c r="L59">
        <f t="shared" si="9"/>
        <v>0.79460199449462998</v>
      </c>
      <c r="M59">
        <f t="shared" si="3"/>
        <v>212.18757338861801</v>
      </c>
      <c r="N59">
        <f t="shared" ref="N59" si="47">M59/$B59</f>
        <v>1.0170661166567929</v>
      </c>
    </row>
    <row r="60" spans="1:14">
      <c r="A60">
        <v>12</v>
      </c>
      <c r="B60">
        <f t="shared" si="29"/>
        <v>205.14999999999998</v>
      </c>
      <c r="C60">
        <f t="shared" si="11"/>
        <v>69.167924392698012</v>
      </c>
      <c r="D60">
        <f t="shared" si="12"/>
        <v>0.33715780839726062</v>
      </c>
      <c r="E60">
        <f t="shared" si="4"/>
        <v>246.63157268617653</v>
      </c>
      <c r="F60">
        <f t="shared" si="6"/>
        <v>1.2022011829694201</v>
      </c>
      <c r="G60">
        <f t="shared" si="3"/>
        <v>253.27057372793354</v>
      </c>
      <c r="H60">
        <f t="shared" si="5"/>
        <v>1.234562874618248</v>
      </c>
      <c r="I60">
        <f t="shared" si="1"/>
        <v>-79.140041203994713</v>
      </c>
      <c r="K60">
        <f t="shared" si="3"/>
        <v>162.63601036269426</v>
      </c>
      <c r="L60">
        <f t="shared" si="9"/>
        <v>0.79276631909673057</v>
      </c>
      <c r="M60">
        <f t="shared" si="3"/>
        <v>207.77382914434827</v>
      </c>
      <c r="N60">
        <f t="shared" ref="N60" si="48">M60/$B60</f>
        <v>1.0127898081615807</v>
      </c>
    </row>
    <row r="61" spans="1:14">
      <c r="A61">
        <v>13</v>
      </c>
      <c r="B61">
        <f t="shared" si="29"/>
        <v>189.36923076923074</v>
      </c>
      <c r="C61">
        <f t="shared" si="11"/>
        <v>69.567091644807732</v>
      </c>
      <c r="D61">
        <f t="shared" si="12"/>
        <v>0.36736217051852332</v>
      </c>
      <c r="E61">
        <f t="shared" si="4"/>
        <v>223.6472365604935</v>
      </c>
      <c r="F61">
        <f t="shared" si="6"/>
        <v>1.18101148561476</v>
      </c>
      <c r="G61">
        <f t="shared" si="3"/>
        <v>229.57208859596878</v>
      </c>
      <c r="H61">
        <f t="shared" si="5"/>
        <v>1.2122987861514316</v>
      </c>
      <c r="I61">
        <f t="shared" si="1"/>
        <v>-62.739410341048256</v>
      </c>
      <c r="K61">
        <f t="shared" si="3"/>
        <v>149.18041908691163</v>
      </c>
      <c r="L61">
        <f t="shared" si="9"/>
        <v>0.78777538716786555</v>
      </c>
      <c r="M61">
        <f t="shared" si="3"/>
        <v>188.57656179819162</v>
      </c>
      <c r="N61">
        <f t="shared" ref="N61" si="49">M61/$B61</f>
        <v>0.99581416174201454</v>
      </c>
    </row>
    <row r="62" spans="1:14">
      <c r="A62">
        <v>14</v>
      </c>
      <c r="B62">
        <f t="shared" si="29"/>
        <v>175.84285714285713</v>
      </c>
      <c r="C62">
        <f t="shared" si="11"/>
        <v>69.848039935398589</v>
      </c>
      <c r="D62">
        <f t="shared" si="12"/>
        <v>0.39721852266454638</v>
      </c>
      <c r="E62">
        <f t="shared" si="4"/>
        <v>204.64096749811031</v>
      </c>
      <c r="F62">
        <f t="shared" si="6"/>
        <v>1.1637718518862397</v>
      </c>
      <c r="G62">
        <f t="shared" si="3"/>
        <v>209.93690227595766</v>
      </c>
      <c r="H62">
        <f t="shared" si="5"/>
        <v>1.1938892809584074</v>
      </c>
      <c r="I62">
        <f t="shared" si="1"/>
        <v>-48.014083682253499</v>
      </c>
      <c r="K62">
        <f t="shared" si="3"/>
        <v>138.47568657092461</v>
      </c>
      <c r="L62">
        <f t="shared" si="9"/>
        <v>0.78749679583757604</v>
      </c>
      <c r="M62">
        <f t="shared" si="3"/>
        <v>173.06577536862113</v>
      </c>
      <c r="N62">
        <f t="shared" ref="N62" si="50">M62/$B62</f>
        <v>0.98420702541258265</v>
      </c>
    </row>
    <row r="63" spans="1:14">
      <c r="A63">
        <v>15</v>
      </c>
      <c r="B63">
        <f t="shared" si="29"/>
        <v>164.11999999999998</v>
      </c>
      <c r="C63">
        <f t="shared" si="11"/>
        <v>69.875944910427648</v>
      </c>
      <c r="D63">
        <f t="shared" si="12"/>
        <v>0.42576130215956409</v>
      </c>
      <c r="E63">
        <f t="shared" si="4"/>
        <v>188.65312443724113</v>
      </c>
      <c r="F63">
        <f t="shared" si="6"/>
        <v>1.1494828444872116</v>
      </c>
      <c r="G63">
        <f t="shared" si="3"/>
        <v>193.40130905252045</v>
      </c>
      <c r="H63">
        <f t="shared" si="5"/>
        <v>1.1784140205491134</v>
      </c>
      <c r="I63">
        <f t="shared" si="1"/>
        <v>-35.321752337557598</v>
      </c>
      <c r="K63">
        <f t="shared" si="3"/>
        <v>129.64552238805967</v>
      </c>
      <c r="L63">
        <f t="shared" si="9"/>
        <v>0.7899434705584919</v>
      </c>
      <c r="M63">
        <f t="shared" si="3"/>
        <v>160.20599138362888</v>
      </c>
      <c r="N63">
        <f t="shared" ref="N63" si="51">M63/$B63</f>
        <v>0.97615154389245007</v>
      </c>
    </row>
    <row r="64" spans="1:14">
      <c r="A64">
        <v>16</v>
      </c>
      <c r="B64">
        <f t="shared" si="29"/>
        <v>153.86249999999998</v>
      </c>
      <c r="C64">
        <f t="shared" si="11"/>
        <v>69.637747762148308</v>
      </c>
      <c r="D64">
        <f t="shared" si="12"/>
        <v>0.45259727199381472</v>
      </c>
      <c r="E64">
        <f t="shared" si="4"/>
        <v>175.01147863568215</v>
      </c>
      <c r="F64">
        <f t="shared" si="6"/>
        <v>1.1374537566702878</v>
      </c>
      <c r="G64">
        <f t="shared" si="3"/>
        <v>179.28425635088041</v>
      </c>
      <c r="H64">
        <f t="shared" si="5"/>
        <v>1.1652238612454655</v>
      </c>
      <c r="I64">
        <f t="shared" si="1"/>
        <v>-24.575604255113888</v>
      </c>
      <c r="K64">
        <f t="shared" si="3"/>
        <v>122.16056953924911</v>
      </c>
      <c r="L64">
        <f t="shared" si="9"/>
        <v>0.7939593438248379</v>
      </c>
      <c r="M64">
        <f t="shared" si="3"/>
        <v>149.32595378411909</v>
      </c>
      <c r="N64">
        <f t="shared" ref="N64" si="52">M64/$B64</f>
        <v>0.97051558231615309</v>
      </c>
    </row>
    <row r="65" spans="1:14">
      <c r="A65">
        <v>17</v>
      </c>
      <c r="B65">
        <f t="shared" si="29"/>
        <v>144.81176470588233</v>
      </c>
      <c r="C65">
        <f t="shared" si="11"/>
        <v>69.164249776431959</v>
      </c>
      <c r="D65">
        <f t="shared" si="12"/>
        <v>0.4776148534403053</v>
      </c>
      <c r="E65">
        <f t="shared" si="4"/>
        <v>163.23073359296953</v>
      </c>
      <c r="F65">
        <f t="shared" si="6"/>
        <v>1.1271924896744181</v>
      </c>
      <c r="G65">
        <f t="shared" si="3"/>
        <v>167.09074589588155</v>
      </c>
      <c r="H65">
        <f t="shared" si="5"/>
        <v>1.1538478675075095</v>
      </c>
      <c r="I65">
        <f t="shared" si="1"/>
        <v>-15.548463002817158</v>
      </c>
      <c r="K65">
        <f t="shared" si="3"/>
        <v>115.68306456877974</v>
      </c>
      <c r="L65">
        <f t="shared" si="9"/>
        <v>0.79885128672892025</v>
      </c>
      <c r="M65">
        <f t="shared" si="3"/>
        <v>139.97034107760749</v>
      </c>
      <c r="N65">
        <f t="shared" ref="N65" si="53">M65/$B65</f>
        <v>0.96656747027351031</v>
      </c>
    </row>
    <row r="66" spans="1:14">
      <c r="A66">
        <v>18</v>
      </c>
      <c r="B66">
        <f t="shared" si="29"/>
        <v>136.76666666666665</v>
      </c>
      <c r="C66">
        <f t="shared" si="11"/>
        <v>68.49833202952891</v>
      </c>
      <c r="D66">
        <f t="shared" si="12"/>
        <v>0.50084083862682616</v>
      </c>
      <c r="E66">
        <f t="shared" si="4"/>
        <v>152.95153475944434</v>
      </c>
      <c r="F66">
        <f t="shared" si="6"/>
        <v>1.118339274380534</v>
      </c>
      <c r="G66">
        <f t="shared" si="3"/>
        <v>156.45232932868888</v>
      </c>
      <c r="H66">
        <f t="shared" si="5"/>
        <v>1.1439361150038183</v>
      </c>
      <c r="I66">
        <f t="shared" si="1"/>
        <v>-7.9884451474012792</v>
      </c>
      <c r="K66">
        <f t="shared" si="3"/>
        <v>109.98704243602201</v>
      </c>
      <c r="L66">
        <f t="shared" si="9"/>
        <v>0.80419480211568628</v>
      </c>
      <c r="M66">
        <f t="shared" si="3"/>
        <v>131.81842476495893</v>
      </c>
      <c r="N66">
        <f t="shared" ref="N66" si="54">M66/$B66</f>
        <v>0.9638198252373309</v>
      </c>
    </row>
    <row r="67" spans="1:14">
      <c r="A67">
        <v>19</v>
      </c>
      <c r="B67">
        <f t="shared" si="29"/>
        <v>129.56842105263158</v>
      </c>
      <c r="C67">
        <f t="shared" si="11"/>
        <v>67.682326192800019</v>
      </c>
      <c r="D67">
        <f t="shared" si="12"/>
        <v>0.5223674537587133</v>
      </c>
      <c r="E67">
        <f t="shared" si="4"/>
        <v>143.9019519422792</v>
      </c>
      <c r="F67">
        <f t="shared" si="6"/>
        <v>1.110625187628282</v>
      </c>
      <c r="G67">
        <f t="shared" si="3"/>
        <v>147.0890757450324</v>
      </c>
      <c r="H67">
        <f t="shared" si="5"/>
        <v>1.1352231859434623</v>
      </c>
      <c r="I67">
        <f t="shared" si="1"/>
        <v>-1.6612621994343897</v>
      </c>
      <c r="K67">
        <f t="shared" si="3"/>
        <v>104.91497801999276</v>
      </c>
      <c r="L67">
        <f t="shared" si="9"/>
        <v>0.80972645315617131</v>
      </c>
      <c r="M67">
        <f t="shared" si="3"/>
        <v>124.63699795685717</v>
      </c>
      <c r="N67">
        <f t="shared" ref="N67" si="55">M67/$B67</f>
        <v>0.96193962189466498</v>
      </c>
    </row>
    <row r="68" spans="1:14">
      <c r="A68">
        <v>20</v>
      </c>
      <c r="B68">
        <f t="shared" si="29"/>
        <v>123.08999999999999</v>
      </c>
      <c r="C68">
        <f t="shared" si="11"/>
        <v>66.753496503496478</v>
      </c>
      <c r="D68">
        <f t="shared" si="12"/>
        <v>0.54231453817122821</v>
      </c>
      <c r="E68">
        <f t="shared" si="4"/>
        <v>135.87231833910033</v>
      </c>
      <c r="F68">
        <f t="shared" si="6"/>
        <v>1.1038453029417528</v>
      </c>
      <c r="G68">
        <f t="shared" si="3"/>
        <v>138.78448241633581</v>
      </c>
      <c r="H68">
        <f t="shared" si="5"/>
        <v>1.127504122319732</v>
      </c>
      <c r="I68">
        <f t="shared" si="1"/>
        <v>3.6368003341687256</v>
      </c>
      <c r="J68">
        <f t="shared" ref="J68:J75" si="56">I68/$B68</f>
        <v>2.9545863467127516E-2</v>
      </c>
      <c r="K68">
        <f t="shared" si="3"/>
        <v>100.35305343511448</v>
      </c>
      <c r="L68">
        <f t="shared" si="9"/>
        <v>0.8152819354546631</v>
      </c>
      <c r="M68">
        <f t="shared" si="3"/>
        <v>118.25186451211931</v>
      </c>
      <c r="N68">
        <f t="shared" ref="N68" si="57">M68/$B68</f>
        <v>0.96069432538889687</v>
      </c>
    </row>
    <row r="69" spans="1:14">
      <c r="A69">
        <v>21</v>
      </c>
      <c r="B69">
        <f t="shared" si="29"/>
        <v>117.22857142857141</v>
      </c>
      <c r="C69">
        <f t="shared" si="11"/>
        <v>65.742938737559172</v>
      </c>
      <c r="D69">
        <f t="shared" si="12"/>
        <v>0.56080986005717071</v>
      </c>
      <c r="E69">
        <f t="shared" si="4"/>
        <v>128.69830884007547</v>
      </c>
      <c r="F69">
        <f t="shared" si="6"/>
        <v>1.0978408017067127</v>
      </c>
      <c r="G69">
        <f t="shared" si="3"/>
        <v>131.36846429393012</v>
      </c>
      <c r="H69">
        <f t="shared" si="5"/>
        <v>1.1206181453296502</v>
      </c>
      <c r="I69">
        <f t="shared" si="1"/>
        <v>8.0775154807214733</v>
      </c>
      <c r="J69">
        <f t="shared" si="56"/>
        <v>6.8903982896722296E-2</v>
      </c>
      <c r="K69">
        <f t="shared" si="3"/>
        <v>96.216433941997849</v>
      </c>
      <c r="L69">
        <f t="shared" si="9"/>
        <v>0.82075924639773945</v>
      </c>
      <c r="M69">
        <f t="shared" si="3"/>
        <v>112.52987717419714</v>
      </c>
      <c r="N69">
        <f t="shared" ref="N69" si="58">M69/$B69</f>
        <v>0.95991852329926897</v>
      </c>
    </row>
    <row r="70" spans="1:14">
      <c r="A70">
        <v>22</v>
      </c>
      <c r="B70">
        <f t="shared" si="29"/>
        <v>111.89999999999999</v>
      </c>
      <c r="C70">
        <f t="shared" si="11"/>
        <v>64.675854064409648</v>
      </c>
      <c r="D70">
        <f t="shared" si="12"/>
        <v>0.57797903542814699</v>
      </c>
      <c r="E70">
        <f t="shared" si="4"/>
        <v>122.24926713786354</v>
      </c>
      <c r="F70">
        <f t="shared" si="6"/>
        <v>1.0924867483276457</v>
      </c>
      <c r="G70">
        <f t="shared" si="3"/>
        <v>124.70554114759412</v>
      </c>
      <c r="H70">
        <f t="shared" si="5"/>
        <v>1.1144373650365873</v>
      </c>
      <c r="I70">
        <f t="shared" si="1"/>
        <v>11.803626586075836</v>
      </c>
      <c r="J70">
        <f t="shared" si="56"/>
        <v>0.10548370496939979</v>
      </c>
      <c r="K70">
        <f t="shared" si="3"/>
        <v>92.440161931235181</v>
      </c>
      <c r="L70">
        <f t="shared" si="9"/>
        <v>0.82609617454186945</v>
      </c>
      <c r="M70">
        <f t="shared" si="3"/>
        <v>107.36722722475773</v>
      </c>
      <c r="N70">
        <f t="shared" ref="N70" si="59">M70/$B70</f>
        <v>0.95949264722750438</v>
      </c>
    </row>
    <row r="71" spans="1:14">
      <c r="A71">
        <v>23</v>
      </c>
      <c r="B71">
        <f t="shared" si="29"/>
        <v>107.03478260869564</v>
      </c>
      <c r="C71">
        <f t="shared" si="11"/>
        <v>63.572304471966063</v>
      </c>
      <c r="D71">
        <f t="shared" si="12"/>
        <v>0.59394061371972529</v>
      </c>
      <c r="E71">
        <f t="shared" si="4"/>
        <v>116.41997200707071</v>
      </c>
      <c r="F71">
        <f t="shared" si="6"/>
        <v>1.0876835470641915</v>
      </c>
      <c r="G71">
        <f t="shared" si="3"/>
        <v>118.6864587790827</v>
      </c>
      <c r="H71">
        <f t="shared" si="5"/>
        <v>1.1088587829713634</v>
      </c>
      <c r="I71">
        <f t="shared" si="1"/>
        <v>14.932988269844515</v>
      </c>
      <c r="J71">
        <f t="shared" si="56"/>
        <v>0.13951528564725968</v>
      </c>
      <c r="K71">
        <f t="shared" si="3"/>
        <v>88.973328970966008</v>
      </c>
      <c r="L71">
        <f t="shared" si="9"/>
        <v>0.83125622159891888</v>
      </c>
      <c r="M71">
        <f t="shared" si="3"/>
        <v>102.68157696950371</v>
      </c>
      <c r="N71">
        <f t="shared" ref="N71" si="60">M71/$B71</f>
        <v>0.95932905609659014</v>
      </c>
    </row>
    <row r="72" spans="1:14">
      <c r="A72">
        <v>24</v>
      </c>
      <c r="B72">
        <f t="shared" si="29"/>
        <v>102.57499999999999</v>
      </c>
      <c r="C72">
        <f t="shared" si="11"/>
        <v>62.448066255561173</v>
      </c>
      <c r="D72">
        <f t="shared" si="12"/>
        <v>0.6088039605709108</v>
      </c>
      <c r="E72">
        <f t="shared" si="4"/>
        <v>111.12471363115691</v>
      </c>
      <c r="F72">
        <f t="shared" si="6"/>
        <v>1.0833508518757682</v>
      </c>
      <c r="G72">
        <f t="shared" si="3"/>
        <v>113.22213312914162</v>
      </c>
      <c r="H72">
        <f t="shared" si="5"/>
        <v>1.103798519416443</v>
      </c>
      <c r="I72">
        <f t="shared" si="1"/>
        <v>17.562705716498428</v>
      </c>
      <c r="J72">
        <f t="shared" si="56"/>
        <v>0.17121818880329934</v>
      </c>
      <c r="K72">
        <f t="shared" si="3"/>
        <v>85.775228194726154</v>
      </c>
      <c r="L72">
        <f t="shared" si="9"/>
        <v>0.83621962656325777</v>
      </c>
      <c r="M72">
        <f t="shared" si="3"/>
        <v>98.406631961727768</v>
      </c>
      <c r="N72">
        <f t="shared" ref="N72" si="61">M72/$B72</f>
        <v>0.95936272933685385</v>
      </c>
    </row>
    <row r="73" spans="1:14">
      <c r="A73">
        <v>25</v>
      </c>
      <c r="B73">
        <f t="shared" si="29"/>
        <v>98.471999999999994</v>
      </c>
      <c r="C73">
        <f t="shared" si="11"/>
        <v>61.315426917510834</v>
      </c>
      <c r="D73">
        <f t="shared" si="12"/>
        <v>0.62266864608732264</v>
      </c>
      <c r="E73">
        <f t="shared" si="4"/>
        <v>106.29295613249775</v>
      </c>
      <c r="F73">
        <f t="shared" si="6"/>
        <v>1.0794231470113105</v>
      </c>
      <c r="G73">
        <f t="shared" si="3"/>
        <v>108.23919893946089</v>
      </c>
      <c r="H73">
        <f t="shared" si="5"/>
        <v>1.0991875755489977</v>
      </c>
      <c r="I73">
        <f t="shared" si="1"/>
        <v>19.772823796736191</v>
      </c>
      <c r="J73">
        <f t="shared" si="56"/>
        <v>0.20079640706735105</v>
      </c>
      <c r="K73">
        <f t="shared" si="3"/>
        <v>82.812741312741309</v>
      </c>
      <c r="L73">
        <f t="shared" si="9"/>
        <v>0.84097755009283159</v>
      </c>
      <c r="M73">
        <f t="shared" si="3"/>
        <v>94.488307254623038</v>
      </c>
      <c r="N73">
        <f t="shared" ref="N73" si="62">M73/$B73</f>
        <v>0.95954491890713145</v>
      </c>
    </row>
    <row r="74" spans="1:14">
      <c r="A74">
        <v>26</v>
      </c>
      <c r="B74">
        <f t="shared" ref="B74:B105" si="63">$F$3*$F$1*$F$2/A74</f>
        <v>94.68461538461537</v>
      </c>
      <c r="C74">
        <f t="shared" si="11"/>
        <v>60.183873084683718</v>
      </c>
      <c r="D74">
        <f t="shared" si="12"/>
        <v>0.63562462434063571</v>
      </c>
      <c r="E74">
        <f t="shared" si="4"/>
        <v>101.86611095054836</v>
      </c>
      <c r="F74">
        <f t="shared" si="6"/>
        <v>1.0758464882257932</v>
      </c>
      <c r="G74">
        <f t="shared" si="3"/>
        <v>103.67668781786266</v>
      </c>
      <c r="H74">
        <f t="shared" si="5"/>
        <v>1.0949686746544924</v>
      </c>
      <c r="I74">
        <f t="shared" ref="I74:I138" si="64">$F$3*$F$1*$F$2/($A74-$F$3*I$7) - I$6*($F$3^2/$A74^2)</f>
        <v>21.629450509600986</v>
      </c>
      <c r="J74">
        <f t="shared" si="56"/>
        <v>0.22843679959770319</v>
      </c>
      <c r="K74">
        <f t="shared" si="3"/>
        <v>80.058517767825037</v>
      </c>
      <c r="L74">
        <f t="shared" ref="L74:L137" si="65">K74/$B74</f>
        <v>0.8455282565453941</v>
      </c>
      <c r="M74">
        <f t="shared" si="3"/>
        <v>90.881962171964602</v>
      </c>
      <c r="N74">
        <f t="shared" ref="N74" si="66">M74/$B74</f>
        <v>0.9598387425749777</v>
      </c>
    </row>
    <row r="75" spans="1:14">
      <c r="A75">
        <v>27</v>
      </c>
      <c r="B75">
        <f t="shared" si="63"/>
        <v>91.177777777777763</v>
      </c>
      <c r="C75">
        <f t="shared" ref="C75:C134" si="67">$F$3*$F$1*$F$2/(A75-$F$3*C$7) - C$6*($F$3^2/A75^2)</f>
        <v>59.06066141747489</v>
      </c>
      <c r="D75">
        <f t="shared" ref="D75:D138" si="68">C75/$B75</f>
        <v>0.64775280618727038</v>
      </c>
      <c r="E75">
        <f t="shared" ref="E75:E138" si="69">$F$3*$F$1*$F$2/($A75-$F$3*E$7) - E$6*($F$3^2/$A75^2)</f>
        <v>97.795102080381596</v>
      </c>
      <c r="F75">
        <f t="shared" ref="F75:F138" si="70">E75/$B75</f>
        <v>1.0725760647373075</v>
      </c>
      <c r="G75">
        <f t="shared" ref="G75:G138" si="71">$F$3*$F$1*$F$2/($A75-$F$3*G$7) - G$6*($F$3^2/$A75^2)</f>
        <v>99.48351486777976</v>
      </c>
      <c r="H75">
        <f t="shared" ref="H75:H138" si="72">G75/$B75</f>
        <v>1.0910938749817427</v>
      </c>
      <c r="I75">
        <f t="shared" si="64"/>
        <v>23.187334359122119</v>
      </c>
      <c r="J75">
        <f t="shared" si="56"/>
        <v>0.25430905341469545</v>
      </c>
      <c r="K75">
        <f t="shared" ref="K75:K138" si="73">$F$3*$F$1*$F$2/($A75-$F$3*K$7) - K$6*($F$3^2/$A75^2)</f>
        <v>77.489675708572406</v>
      </c>
      <c r="L75">
        <f t="shared" si="65"/>
        <v>0.8498745812541455</v>
      </c>
      <c r="M75">
        <f t="shared" ref="M75:M138" si="74">$F$3*$F$1*$F$2/($A75-$F$3*M$7) - M$6*($F$3^2/$A75^2)</f>
        <v>87.550368005912333</v>
      </c>
      <c r="N75">
        <f t="shared" ref="N75" si="75">M75/$B75</f>
        <v>0.96021607610676474</v>
      </c>
    </row>
    <row r="76" spans="1:14">
      <c r="A76">
        <v>28</v>
      </c>
      <c r="B76">
        <f t="shared" si="63"/>
        <v>87.921428571428564</v>
      </c>
      <c r="C76">
        <f t="shared" si="67"/>
        <v>57.951282282824629</v>
      </c>
      <c r="D76">
        <f t="shared" si="68"/>
        <v>0.65912580385047115</v>
      </c>
      <c r="E76">
        <f t="shared" si="69"/>
        <v>94.038504904724306</v>
      </c>
      <c r="F76">
        <f t="shared" si="70"/>
        <v>1.0695743510164435</v>
      </c>
      <c r="G76">
        <f t="shared" si="71"/>
        <v>95.616553166330903</v>
      </c>
      <c r="H76">
        <f t="shared" si="72"/>
        <v>1.0875227429755729</v>
      </c>
      <c r="I76">
        <f t="shared" si="64"/>
        <v>24.491963213473525</v>
      </c>
      <c r="J76">
        <f t="shared" ref="J76:J79" si="76">I76/$B76</f>
        <v>0.27856648386435079</v>
      </c>
      <c r="K76">
        <f t="shared" si="73"/>
        <v>75.086855146780465</v>
      </c>
      <c r="L76">
        <f t="shared" si="65"/>
        <v>0.85402223743190075</v>
      </c>
      <c r="M76">
        <f t="shared" si="74"/>
        <v>84.462188985183104</v>
      </c>
      <c r="N76">
        <f t="shared" ref="N76" si="77">M76/$B76</f>
        <v>0.96065533007763715</v>
      </c>
    </row>
    <row r="77" spans="1:14">
      <c r="A77">
        <v>29</v>
      </c>
      <c r="B77">
        <f t="shared" si="63"/>
        <v>84.889655172413782</v>
      </c>
      <c r="C77">
        <f t="shared" si="67"/>
        <v>56.859831723637875</v>
      </c>
      <c r="D77">
        <f t="shared" si="68"/>
        <v>0.66980872531704383</v>
      </c>
      <c r="E77">
        <f t="shared" si="69"/>
        <v>90.561106611881385</v>
      </c>
      <c r="F77">
        <f t="shared" si="70"/>
        <v>1.0668096887417988</v>
      </c>
      <c r="G77">
        <f t="shared" si="71"/>
        <v>92.03914166163969</v>
      </c>
      <c r="H77">
        <f t="shared" si="72"/>
        <v>1.0842209392263999</v>
      </c>
      <c r="I77">
        <f t="shared" si="64"/>
        <v>25.581262553994762</v>
      </c>
      <c r="J77">
        <f t="shared" si="76"/>
        <v>0.301347231320923</v>
      </c>
      <c r="K77">
        <f t="shared" si="73"/>
        <v>72.833514193689894</v>
      </c>
      <c r="L77">
        <f t="shared" si="65"/>
        <v>0.8579786788597803</v>
      </c>
      <c r="M77">
        <f t="shared" si="74"/>
        <v>81.590829494201373</v>
      </c>
      <c r="N77">
        <f t="shared" ref="N77" si="78">M77/$B77</f>
        <v>0.96113983887068</v>
      </c>
    </row>
    <row r="78" spans="1:14">
      <c r="A78">
        <v>30</v>
      </c>
      <c r="B78">
        <f t="shared" si="63"/>
        <v>82.059999999999988</v>
      </c>
      <c r="C78">
        <f t="shared" si="67"/>
        <v>55.789307768709236</v>
      </c>
      <c r="D78">
        <f t="shared" si="68"/>
        <v>0.6798599533111046</v>
      </c>
      <c r="E78">
        <f t="shared" si="69"/>
        <v>87.332780622612361</v>
      </c>
      <c r="F78">
        <f t="shared" si="70"/>
        <v>1.0642551867244989</v>
      </c>
      <c r="G78">
        <f t="shared" si="71"/>
        <v>88.719916757148013</v>
      </c>
      <c r="H78">
        <f t="shared" si="72"/>
        <v>1.0811591123220574</v>
      </c>
      <c r="I78">
        <f t="shared" si="64"/>
        <v>26.486966197851089</v>
      </c>
      <c r="J78">
        <f t="shared" si="76"/>
        <v>0.32277560562821217</v>
      </c>
      <c r="K78">
        <f t="shared" si="73"/>
        <v>70.71539657853809</v>
      </c>
      <c r="L78">
        <f t="shared" si="65"/>
        <v>0.86175233461538026</v>
      </c>
      <c r="M78">
        <f t="shared" si="74"/>
        <v>78.913547123205987</v>
      </c>
      <c r="N78">
        <f t="shared" ref="N78" si="79">M78/$B78</f>
        <v>0.96165667954187173</v>
      </c>
    </row>
    <row r="79" spans="1:14">
      <c r="A79">
        <v>31</v>
      </c>
      <c r="B79">
        <f t="shared" si="63"/>
        <v>79.412903225806446</v>
      </c>
      <c r="C79">
        <f t="shared" si="67"/>
        <v>54.741845556968691</v>
      </c>
      <c r="D79">
        <f t="shared" si="68"/>
        <v>0.68933187597125256</v>
      </c>
      <c r="E79">
        <f t="shared" si="69"/>
        <v>84.327597766675936</v>
      </c>
      <c r="F79">
        <f t="shared" si="70"/>
        <v>1.0618878587890788</v>
      </c>
      <c r="G79">
        <f t="shared" si="71"/>
        <v>85.631888499543663</v>
      </c>
      <c r="H79">
        <f t="shared" si="72"/>
        <v>1.078312025138457</v>
      </c>
      <c r="I79">
        <f t="shared" si="64"/>
        <v>27.235722592887299</v>
      </c>
      <c r="J79">
        <f t="shared" si="76"/>
        <v>0.34296344153851099</v>
      </c>
      <c r="K79">
        <f t="shared" si="73"/>
        <v>68.720122190582416</v>
      </c>
      <c r="L79">
        <f t="shared" si="65"/>
        <v>0.86535209517753475</v>
      </c>
      <c r="M79">
        <f t="shared" si="74"/>
        <v>76.410761676594248</v>
      </c>
      <c r="N79">
        <f t="shared" ref="N79" si="80">M79/$B79</f>
        <v>0.96219579656122423</v>
      </c>
    </row>
    <row r="80" spans="1:14">
      <c r="A80">
        <v>32</v>
      </c>
      <c r="B80">
        <f t="shared" si="63"/>
        <v>76.931249999999991</v>
      </c>
      <c r="C80">
        <f t="shared" si="67"/>
        <v>53.718903545347985</v>
      </c>
      <c r="D80">
        <f t="shared" si="68"/>
        <v>0.69827155473683311</v>
      </c>
      <c r="E80">
        <f t="shared" si="69"/>
        <v>81.523117970347641</v>
      </c>
      <c r="F80">
        <f t="shared" si="70"/>
        <v>1.0596879417707064</v>
      </c>
      <c r="G80">
        <f t="shared" si="71"/>
        <v>82.751703628606975</v>
      </c>
      <c r="H80">
        <f t="shared" si="72"/>
        <v>1.0756578585244225</v>
      </c>
      <c r="I80">
        <f t="shared" si="64"/>
        <v>27.849988976445132</v>
      </c>
      <c r="J80">
        <f t="shared" ref="J80:J87" si="81">I80/$B80</f>
        <v>0.36201139298328228</v>
      </c>
      <c r="K80">
        <f t="shared" si="73"/>
        <v>66.83686755952381</v>
      </c>
      <c r="L80">
        <f t="shared" si="65"/>
        <v>0.86878696965828339</v>
      </c>
      <c r="M80">
        <f t="shared" si="74"/>
        <v>74.065510691082224</v>
      </c>
      <c r="N80">
        <f t="shared" ref="N80" si="82">M80/$B80</f>
        <v>0.96274934686596447</v>
      </c>
    </row>
    <row r="81" spans="1:14">
      <c r="A81">
        <v>33</v>
      </c>
      <c r="B81">
        <f t="shared" si="63"/>
        <v>74.599999999999994</v>
      </c>
      <c r="C81">
        <f t="shared" si="67"/>
        <v>52.721410862093698</v>
      </c>
      <c r="D81">
        <f t="shared" si="68"/>
        <v>0.70672132522913811</v>
      </c>
      <c r="E81">
        <f t="shared" si="69"/>
        <v>78.899821006251159</v>
      </c>
      <c r="F81">
        <f t="shared" si="70"/>
        <v>1.0576383512902301</v>
      </c>
      <c r="G81">
        <f t="shared" si="71"/>
        <v>80.059052820071429</v>
      </c>
      <c r="H81">
        <f t="shared" si="72"/>
        <v>1.0731776517435849</v>
      </c>
      <c r="I81">
        <f t="shared" si="64"/>
        <v>28.348755793573794</v>
      </c>
      <c r="J81">
        <f t="shared" si="81"/>
        <v>0.38001013128115008</v>
      </c>
      <c r="K81">
        <f t="shared" si="73"/>
        <v>65.056113170192688</v>
      </c>
      <c r="L81">
        <f t="shared" si="65"/>
        <v>0.87206586019025056</v>
      </c>
      <c r="M81">
        <f t="shared" si="74"/>
        <v>71.863015921267731</v>
      </c>
      <c r="N81">
        <f t="shared" ref="N81" si="83">M81/$B81</f>
        <v>0.96331120537892412</v>
      </c>
    </row>
    <row r="82" spans="1:14">
      <c r="A82">
        <v>34</v>
      </c>
      <c r="B82">
        <f t="shared" si="63"/>
        <v>72.405882352941163</v>
      </c>
      <c r="C82">
        <f t="shared" si="67"/>
        <v>51.749883903225907</v>
      </c>
      <c r="D82">
        <f t="shared" si="68"/>
        <v>0.71471933248423147</v>
      </c>
      <c r="E82">
        <f t="shared" si="69"/>
        <v>76.440645404901701</v>
      </c>
      <c r="F82">
        <f t="shared" si="70"/>
        <v>1.0557242439542849</v>
      </c>
      <c r="G82">
        <f t="shared" si="71"/>
        <v>77.536190238123112</v>
      </c>
      <c r="H82">
        <f t="shared" si="72"/>
        <v>1.0708548493363337</v>
      </c>
      <c r="I82">
        <f t="shared" si="64"/>
        <v>28.748135337986291</v>
      </c>
      <c r="J82">
        <f t="shared" si="81"/>
        <v>0.39704143370360473</v>
      </c>
      <c r="K82">
        <f t="shared" si="73"/>
        <v>63.36944119742742</v>
      </c>
      <c r="L82">
        <f t="shared" si="65"/>
        <v>0.87519741681392993</v>
      </c>
      <c r="M82">
        <f t="shared" si="74"/>
        <v>69.790334877719772</v>
      </c>
      <c r="N82">
        <f t="shared" ref="N82" si="84">M82/$B82</f>
        <v>0.96387658861096459</v>
      </c>
    </row>
    <row r="83" spans="1:14">
      <c r="A83">
        <v>35</v>
      </c>
      <c r="B83">
        <f t="shared" si="63"/>
        <v>70.337142857142851</v>
      </c>
      <c r="C83">
        <f t="shared" si="67"/>
        <v>50.80451861838128</v>
      </c>
      <c r="D83">
        <f t="shared" si="68"/>
        <v>0.72230000472960643</v>
      </c>
      <c r="E83">
        <f t="shared" si="69"/>
        <v>74.130612244897947</v>
      </c>
      <c r="F83">
        <f t="shared" si="70"/>
        <v>1.0539326625117509</v>
      </c>
      <c r="G83">
        <f t="shared" si="71"/>
        <v>75.16754132606151</v>
      </c>
      <c r="H83">
        <f t="shared" si="72"/>
        <v>1.0686749315184634</v>
      </c>
      <c r="I83">
        <f t="shared" si="64"/>
        <v>29.06184165533805</v>
      </c>
      <c r="J83">
        <f t="shared" si="81"/>
        <v>0.41317916075100813</v>
      </c>
      <c r="K83">
        <f t="shared" si="73"/>
        <v>61.769371811224488</v>
      </c>
      <c r="L83">
        <f t="shared" si="65"/>
        <v>0.87818994775889891</v>
      </c>
      <c r="M83">
        <f t="shared" si="74"/>
        <v>67.836078271771868</v>
      </c>
      <c r="N83">
        <f t="shared" ref="N83" si="85">M83/$B83</f>
        <v>0.96444176598912001</v>
      </c>
    </row>
    <row r="84" spans="1:14">
      <c r="A84">
        <v>36</v>
      </c>
      <c r="B84">
        <f t="shared" si="63"/>
        <v>68.383333333333326</v>
      </c>
      <c r="C84">
        <f t="shared" si="67"/>
        <v>49.885263585888644</v>
      </c>
      <c r="D84">
        <f t="shared" si="68"/>
        <v>0.72949447115606114</v>
      </c>
      <c r="E84">
        <f t="shared" si="69"/>
        <v>71.956516104186548</v>
      </c>
      <c r="F84">
        <f t="shared" si="70"/>
        <v>1.0522522462225672</v>
      </c>
      <c r="G84">
        <f t="shared" si="71"/>
        <v>72.939380485897715</v>
      </c>
      <c r="H84">
        <f t="shared" si="72"/>
        <v>1.0666251106882436</v>
      </c>
      <c r="I84">
        <f t="shared" si="64"/>
        <v>29.301583177609608</v>
      </c>
      <c r="J84">
        <f t="shared" si="81"/>
        <v>0.4284901268965578</v>
      </c>
      <c r="K84">
        <f t="shared" si="73"/>
        <v>60.249229368081814</v>
      </c>
      <c r="L84">
        <f t="shared" si="65"/>
        <v>0.88105136780036786</v>
      </c>
      <c r="M84">
        <f t="shared" si="74"/>
        <v>65.990179048894106</v>
      </c>
      <c r="N84">
        <f t="shared" ref="N84" si="86">M84/$B84</f>
        <v>0.96500383693240233</v>
      </c>
    </row>
    <row r="85" spans="1:14">
      <c r="A85">
        <v>37</v>
      </c>
      <c r="B85">
        <f t="shared" si="63"/>
        <v>66.535135135135121</v>
      </c>
      <c r="C85">
        <f t="shared" si="67"/>
        <v>48.991877898658188</v>
      </c>
      <c r="D85">
        <f t="shared" si="68"/>
        <v>0.73633092950294632</v>
      </c>
      <c r="E85">
        <f t="shared" si="69"/>
        <v>69.906669565250667</v>
      </c>
      <c r="F85">
        <f t="shared" si="70"/>
        <v>1.050672992897179</v>
      </c>
      <c r="G85">
        <f t="shared" si="71"/>
        <v>70.839564533510568</v>
      </c>
      <c r="H85">
        <f t="shared" si="72"/>
        <v>1.0646940806482621</v>
      </c>
      <c r="I85">
        <f t="shared" si="64"/>
        <v>29.477385125795934</v>
      </c>
      <c r="J85">
        <f t="shared" si="81"/>
        <v>0.44303487271689407</v>
      </c>
      <c r="K85">
        <f t="shared" si="73"/>
        <v>58.803032034876345</v>
      </c>
      <c r="L85">
        <f t="shared" si="65"/>
        <v>0.88378917267463852</v>
      </c>
      <c r="M85">
        <f t="shared" si="74"/>
        <v>64.243702181513044</v>
      </c>
      <c r="N85">
        <f t="shared" ref="N85" si="87">M85/$B85</f>
        <v>0.9655605576066224</v>
      </c>
    </row>
    <row r="86" spans="1:14">
      <c r="A86">
        <v>38</v>
      </c>
      <c r="B86">
        <f t="shared" si="63"/>
        <v>64.784210526315789</v>
      </c>
      <c r="C86">
        <f t="shared" si="67"/>
        <v>48.123977027938174</v>
      </c>
      <c r="D86">
        <f t="shared" si="68"/>
        <v>0.74283496915332303</v>
      </c>
      <c r="E86">
        <f t="shared" si="69"/>
        <v>67.970690733625219</v>
      </c>
      <c r="F86">
        <f t="shared" si="70"/>
        <v>1.0491860621812326</v>
      </c>
      <c r="G86">
        <f t="shared" si="71"/>
        <v>68.857310982450429</v>
      </c>
      <c r="H86">
        <f t="shared" si="72"/>
        <v>1.0628718081619613</v>
      </c>
      <c r="I86">
        <f t="shared" si="64"/>
        <v>29.59785521411397</v>
      </c>
      <c r="J86">
        <f t="shared" si="81"/>
        <v>0.4568683476059513</v>
      </c>
      <c r="K86">
        <f t="shared" si="73"/>
        <v>57.425399986198869</v>
      </c>
      <c r="L86">
        <f t="shared" si="65"/>
        <v>0.88641043117863227</v>
      </c>
      <c r="M86">
        <f t="shared" si="74"/>
        <v>62.588686944855908</v>
      </c>
      <c r="N86">
        <f t="shared" ref="N86" si="88">M86/$B86</f>
        <v>0.96611020550187854</v>
      </c>
    </row>
    <row r="87" spans="1:14">
      <c r="A87">
        <v>39</v>
      </c>
      <c r="B87">
        <f t="shared" si="63"/>
        <v>63.123076923076916</v>
      </c>
      <c r="C87">
        <f t="shared" si="67"/>
        <v>47.281069158851608</v>
      </c>
      <c r="D87">
        <f t="shared" si="68"/>
        <v>0.74902985506345476</v>
      </c>
      <c r="E87">
        <f t="shared" si="69"/>
        <v>66.139325538588892</v>
      </c>
      <c r="F87">
        <f t="shared" si="70"/>
        <v>1.0477836119932435</v>
      </c>
      <c r="G87">
        <f t="shared" si="71"/>
        <v>66.983012598397195</v>
      </c>
      <c r="H87">
        <f t="shared" si="72"/>
        <v>1.06114935873649</v>
      </c>
      <c r="I87">
        <f t="shared" si="64"/>
        <v>29.670403426086651</v>
      </c>
      <c r="J87">
        <f t="shared" si="81"/>
        <v>0.4700405124776097</v>
      </c>
      <c r="K87">
        <f t="shared" si="73"/>
        <v>56.111478471900298</v>
      </c>
      <c r="L87">
        <f t="shared" si="65"/>
        <v>0.88892178909907871</v>
      </c>
      <c r="M87">
        <f t="shared" si="74"/>
        <v>61.018015288572307</v>
      </c>
      <c r="N87">
        <f t="shared" ref="N87" si="89">M87/$B87</f>
        <v>0.96665147300931042</v>
      </c>
    </row>
    <row r="88" spans="1:14">
      <c r="A88">
        <v>40</v>
      </c>
      <c r="B88">
        <f t="shared" si="63"/>
        <v>61.544999999999995</v>
      </c>
      <c r="C88">
        <f t="shared" si="67"/>
        <v>46.462583963056247</v>
      </c>
      <c r="D88">
        <f t="shared" si="68"/>
        <v>0.75493677736706888</v>
      </c>
      <c r="E88">
        <f t="shared" si="69"/>
        <v>64.404298339582198</v>
      </c>
      <c r="F88">
        <f t="shared" si="70"/>
        <v>1.0464586617853961</v>
      </c>
      <c r="G88">
        <f t="shared" si="71"/>
        <v>65.208081484188128</v>
      </c>
      <c r="H88">
        <f t="shared" si="72"/>
        <v>1.059518750250843</v>
      </c>
      <c r="I88">
        <f t="shared" si="64"/>
        <v>29.701424455825858</v>
      </c>
      <c r="J88">
        <f t="shared" ref="J88" si="90">I88/$B88</f>
        <v>0.48259687148957447</v>
      </c>
      <c r="K88">
        <f t="shared" si="73"/>
        <v>54.856872900335944</v>
      </c>
      <c r="L88">
        <f t="shared" si="65"/>
        <v>0.89132948087311636</v>
      </c>
      <c r="M88">
        <f t="shared" si="74"/>
        <v>59.525301330008304</v>
      </c>
      <c r="N88">
        <f t="shared" ref="N88" si="91">M88/$B88</f>
        <v>0.96718338337815113</v>
      </c>
    </row>
    <row r="89" spans="1:14">
      <c r="A89">
        <v>45</v>
      </c>
      <c r="B89">
        <f t="shared" si="63"/>
        <v>54.706666666666663</v>
      </c>
      <c r="C89">
        <f t="shared" si="67"/>
        <v>42.713539630144915</v>
      </c>
      <c r="D89">
        <f t="shared" si="68"/>
        <v>0.78077393913255388</v>
      </c>
      <c r="E89">
        <f t="shared" si="69"/>
        <v>56.938661161555181</v>
      </c>
      <c r="F89">
        <f t="shared" si="70"/>
        <v>1.0407993144325223</v>
      </c>
      <c r="G89">
        <f t="shared" si="71"/>
        <v>57.57966968141023</v>
      </c>
      <c r="H89">
        <f t="shared" si="72"/>
        <v>1.0525165064844668</v>
      </c>
      <c r="I89">
        <f t="shared" si="64"/>
        <v>29.403573610530891</v>
      </c>
      <c r="J89">
        <f t="shared" ref="J89" si="92">I89/$B89</f>
        <v>0.53747697313912191</v>
      </c>
      <c r="K89">
        <f t="shared" si="73"/>
        <v>49.345666884959613</v>
      </c>
      <c r="L89">
        <f t="shared" si="65"/>
        <v>0.90200463474822601</v>
      </c>
      <c r="M89">
        <f t="shared" si="74"/>
        <v>53.048189911335839</v>
      </c>
      <c r="N89">
        <f t="shared" ref="N89" si="93">M89/$B89</f>
        <v>0.96968419287111585</v>
      </c>
    </row>
    <row r="90" spans="1:14">
      <c r="A90">
        <v>50</v>
      </c>
      <c r="B90">
        <f t="shared" si="63"/>
        <v>49.235999999999997</v>
      </c>
      <c r="C90">
        <f t="shared" si="67"/>
        <v>39.473369779138416</v>
      </c>
      <c r="D90">
        <f t="shared" si="68"/>
        <v>0.80171764113937805</v>
      </c>
      <c r="E90">
        <f t="shared" si="69"/>
        <v>51.026534854245874</v>
      </c>
      <c r="F90">
        <f t="shared" si="70"/>
        <v>1.0363663752994938</v>
      </c>
      <c r="G90">
        <f t="shared" si="71"/>
        <v>51.549512240184747</v>
      </c>
      <c r="H90">
        <f t="shared" si="72"/>
        <v>1.0469882248798592</v>
      </c>
      <c r="I90">
        <f t="shared" si="64"/>
        <v>28.650938598863942</v>
      </c>
      <c r="J90">
        <f t="shared" ref="J90" si="94">I90/$B90</f>
        <v>0.58191036231342808</v>
      </c>
      <c r="K90">
        <f t="shared" si="73"/>
        <v>44.845144356955373</v>
      </c>
      <c r="L90">
        <f t="shared" si="65"/>
        <v>0.91082022010227015</v>
      </c>
      <c r="M90">
        <f t="shared" si="74"/>
        <v>47.852887828162281</v>
      </c>
      <c r="N90">
        <f t="shared" ref="N90" si="95">M90/$B90</f>
        <v>0.9719085187294314</v>
      </c>
    </row>
    <row r="91" spans="1:14">
      <c r="A91">
        <v>55</v>
      </c>
      <c r="B91">
        <f t="shared" si="63"/>
        <v>44.76</v>
      </c>
      <c r="C91">
        <f t="shared" si="67"/>
        <v>36.659729926543534</v>
      </c>
      <c r="D91">
        <f t="shared" si="68"/>
        <v>0.81902881873421662</v>
      </c>
      <c r="E91">
        <f t="shared" si="69"/>
        <v>46.228161070180029</v>
      </c>
      <c r="F91">
        <f t="shared" si="70"/>
        <v>1.032800738833334</v>
      </c>
      <c r="G91">
        <f t="shared" si="71"/>
        <v>46.662875995370769</v>
      </c>
      <c r="H91">
        <f t="shared" si="72"/>
        <v>1.0425128685292844</v>
      </c>
      <c r="I91">
        <f t="shared" si="64"/>
        <v>27.688532681158879</v>
      </c>
      <c r="J91">
        <f t="shared" ref="J91" si="96">I91/$B91</f>
        <v>0.61859992585252188</v>
      </c>
      <c r="K91">
        <f t="shared" si="73"/>
        <v>41.099049717131159</v>
      </c>
      <c r="L91">
        <f t="shared" si="65"/>
        <v>0.91820933237558444</v>
      </c>
      <c r="M91">
        <f t="shared" si="74"/>
        <v>43.590513580798103</v>
      </c>
      <c r="N91">
        <f t="shared" ref="N91" si="97">M91/$B91</f>
        <v>0.97387206391416681</v>
      </c>
    </row>
    <row r="92" spans="1:14">
      <c r="A92">
        <v>60</v>
      </c>
      <c r="B92">
        <f t="shared" si="63"/>
        <v>41.029999999999994</v>
      </c>
      <c r="C92">
        <f t="shared" si="67"/>
        <v>34.201472376737044</v>
      </c>
      <c r="D92">
        <f t="shared" si="68"/>
        <v>0.83357232212373988</v>
      </c>
      <c r="E92">
        <f t="shared" si="69"/>
        <v>42.255602061775754</v>
      </c>
      <c r="F92">
        <f t="shared" si="70"/>
        <v>1.0298708764751587</v>
      </c>
      <c r="G92">
        <f t="shared" si="71"/>
        <v>42.62261249927699</v>
      </c>
      <c r="H92">
        <f t="shared" si="72"/>
        <v>1.0388158054905434</v>
      </c>
      <c r="I92">
        <f t="shared" si="64"/>
        <v>26.644754698779419</v>
      </c>
      <c r="J92">
        <f t="shared" ref="J92" si="98">I92/$B92</f>
        <v>0.64939689736240369</v>
      </c>
      <c r="K92">
        <f t="shared" si="73"/>
        <v>37.931622397702796</v>
      </c>
      <c r="L92">
        <f t="shared" si="65"/>
        <v>0.92448506940538144</v>
      </c>
      <c r="M92">
        <f t="shared" si="74"/>
        <v>40.029065390939152</v>
      </c>
      <c r="N92">
        <f t="shared" ref="N92" si="99">M92/$B92</f>
        <v>0.97560481089298456</v>
      </c>
    </row>
    <row r="93" spans="1:14">
      <c r="A93">
        <v>65</v>
      </c>
      <c r="B93">
        <f t="shared" si="63"/>
        <v>37.873846153846152</v>
      </c>
      <c r="C93">
        <f t="shared" si="67"/>
        <v>32.039760819302039</v>
      </c>
      <c r="D93">
        <f t="shared" si="68"/>
        <v>0.84596005087928861</v>
      </c>
      <c r="E93">
        <f t="shared" si="69"/>
        <v>38.91237933607075</v>
      </c>
      <c r="F93">
        <f t="shared" si="70"/>
        <v>1.0274208533774469</v>
      </c>
      <c r="G93">
        <f t="shared" si="71"/>
        <v>39.226331294812105</v>
      </c>
      <c r="H93">
        <f t="shared" si="72"/>
        <v>1.0357102665378126</v>
      </c>
      <c r="I93">
        <f t="shared" si="64"/>
        <v>25.587920716996607</v>
      </c>
      <c r="J93">
        <f t="shared" ref="J93" si="100">I93/$B93</f>
        <v>0.67560924795059696</v>
      </c>
      <c r="K93">
        <f t="shared" si="73"/>
        <v>35.218034473887315</v>
      </c>
      <c r="L93">
        <f t="shared" si="65"/>
        <v>0.92987742334985601</v>
      </c>
      <c r="M93">
        <f t="shared" si="74"/>
        <v>37.007980271613995</v>
      </c>
      <c r="N93">
        <f t="shared" ref="N93" si="101">M93/$B93</f>
        <v>0.97713815811800708</v>
      </c>
    </row>
    <row r="94" spans="1:14">
      <c r="A94">
        <v>70</v>
      </c>
      <c r="B94">
        <f t="shared" si="63"/>
        <v>35.168571428571425</v>
      </c>
      <c r="C94">
        <f t="shared" si="67"/>
        <v>30.12668709656386</v>
      </c>
      <c r="D94">
        <f t="shared" si="68"/>
        <v>0.85663664666482664</v>
      </c>
      <c r="E94">
        <f t="shared" si="69"/>
        <v>36.059807374093076</v>
      </c>
      <c r="F94">
        <f t="shared" si="70"/>
        <v>1.0253418296313737</v>
      </c>
      <c r="G94">
        <f t="shared" si="71"/>
        <v>36.331413634210151</v>
      </c>
      <c r="H94">
        <f t="shared" si="72"/>
        <v>1.0330648120865671</v>
      </c>
      <c r="I94">
        <f t="shared" si="64"/>
        <v>24.554211442827082</v>
      </c>
      <c r="J94">
        <f t="shared" ref="J94" si="102">I94/$B94</f>
        <v>0.69818620562104794</v>
      </c>
      <c r="K94">
        <f t="shared" si="73"/>
        <v>32.867079881252558</v>
      </c>
      <c r="L94">
        <f t="shared" si="65"/>
        <v>0.93455828730509349</v>
      </c>
      <c r="M94">
        <f t="shared" si="74"/>
        <v>34.412470934810592</v>
      </c>
      <c r="N94">
        <f t="shared" ref="N94" si="103">M94/$B94</f>
        <v>0.97850067651179695</v>
      </c>
    </row>
    <row r="95" spans="1:14">
      <c r="A95">
        <v>75</v>
      </c>
      <c r="B95">
        <f t="shared" si="63"/>
        <v>32.823999999999998</v>
      </c>
      <c r="C95">
        <f t="shared" si="67"/>
        <v>28.423376533609808</v>
      </c>
      <c r="D95">
        <f t="shared" si="68"/>
        <v>0.86593274840390599</v>
      </c>
      <c r="E95">
        <f t="shared" si="69"/>
        <v>33.597187110250971</v>
      </c>
      <c r="F95">
        <f t="shared" si="70"/>
        <v>1.0235555419891229</v>
      </c>
      <c r="G95">
        <f t="shared" si="71"/>
        <v>33.8344624535316</v>
      </c>
      <c r="H95">
        <f t="shared" si="72"/>
        <v>1.0307842570537291</v>
      </c>
      <c r="I95">
        <f t="shared" si="64"/>
        <v>23.562143923521003</v>
      </c>
      <c r="J95">
        <f t="shared" ref="J95" si="104">I95/$B95</f>
        <v>0.71783280293446883</v>
      </c>
      <c r="K95">
        <f t="shared" si="73"/>
        <v>30.810520361990946</v>
      </c>
      <c r="L95">
        <f t="shared" si="65"/>
        <v>0.93865830983399179</v>
      </c>
      <c r="M95">
        <f t="shared" si="74"/>
        <v>32.158231975117602</v>
      </c>
      <c r="N95">
        <f t="shared" ref="N95" si="105">M95/$B95</f>
        <v>0.97971703555683654</v>
      </c>
    </row>
    <row r="96" spans="1:14">
      <c r="A96">
        <v>80</v>
      </c>
      <c r="B96">
        <f t="shared" si="63"/>
        <v>30.772499999999997</v>
      </c>
      <c r="C96">
        <f t="shared" si="67"/>
        <v>26.898217763766006</v>
      </c>
      <c r="D96">
        <f t="shared" si="68"/>
        <v>0.87409920428194032</v>
      </c>
      <c r="E96">
        <f t="shared" si="69"/>
        <v>31.449626648564774</v>
      </c>
      <c r="F96">
        <f t="shared" si="70"/>
        <v>1.0220042781238046</v>
      </c>
      <c r="G96">
        <f t="shared" si="71"/>
        <v>31.658685773058092</v>
      </c>
      <c r="H96">
        <f t="shared" si="72"/>
        <v>1.0287979778392426</v>
      </c>
      <c r="I96">
        <f t="shared" si="64"/>
        <v>22.620353094239142</v>
      </c>
      <c r="J96">
        <f t="shared" ref="J96" si="106">I96/$B96</f>
        <v>0.73508337295439574</v>
      </c>
      <c r="K96">
        <f t="shared" si="73"/>
        <v>28.99626089540412</v>
      </c>
      <c r="L96">
        <f t="shared" si="65"/>
        <v>0.94227836202466886</v>
      </c>
      <c r="M96">
        <f t="shared" si="74"/>
        <v>30.181916562623208</v>
      </c>
      <c r="N96">
        <f t="shared" ref="N96" si="107">M96/$B96</f>
        <v>0.98080807742702769</v>
      </c>
    </row>
    <row r="97" spans="1:14">
      <c r="A97">
        <v>85</v>
      </c>
      <c r="B97">
        <f t="shared" si="63"/>
        <v>28.962352941176466</v>
      </c>
      <c r="C97">
        <f t="shared" si="67"/>
        <v>25.525381927969558</v>
      </c>
      <c r="D97">
        <f t="shared" si="68"/>
        <v>0.88132970341921069</v>
      </c>
      <c r="E97">
        <f t="shared" si="69"/>
        <v>29.560267705933619</v>
      </c>
      <c r="F97">
        <f t="shared" si="70"/>
        <v>1.0206445507370046</v>
      </c>
      <c r="G97">
        <f t="shared" si="71"/>
        <v>29.745856138612659</v>
      </c>
      <c r="H97">
        <f t="shared" si="72"/>
        <v>1.0270524704614821</v>
      </c>
      <c r="I97">
        <f t="shared" si="64"/>
        <v>21.73190462795138</v>
      </c>
      <c r="J97">
        <f t="shared" ref="J97" si="108">I97/$B97</f>
        <v>0.75035010698507909</v>
      </c>
      <c r="K97">
        <f t="shared" si="73"/>
        <v>27.383830988233917</v>
      </c>
      <c r="L97">
        <f t="shared" si="65"/>
        <v>0.94549745470788993</v>
      </c>
      <c r="M97">
        <f t="shared" si="74"/>
        <v>28.434985092816259</v>
      </c>
      <c r="N97">
        <f t="shared" ref="N97" si="109">M97/$B97</f>
        <v>0.98179126366454728</v>
      </c>
    </row>
    <row r="98" spans="1:14">
      <c r="A98">
        <v>90</v>
      </c>
      <c r="B98">
        <f t="shared" si="63"/>
        <v>27.353333333333332</v>
      </c>
      <c r="C98">
        <f t="shared" si="67"/>
        <v>24.283636683069005</v>
      </c>
      <c r="D98">
        <f t="shared" si="68"/>
        <v>0.88777614000983451</v>
      </c>
      <c r="E98">
        <f t="shared" si="69"/>
        <v>27.88516341698541</v>
      </c>
      <c r="F98">
        <f t="shared" si="70"/>
        <v>1.0194429716177946</v>
      </c>
      <c r="G98">
        <f t="shared" si="71"/>
        <v>28.051020029501142</v>
      </c>
      <c r="H98">
        <f t="shared" si="72"/>
        <v>1.0255064597672854</v>
      </c>
      <c r="I98">
        <f t="shared" si="64"/>
        <v>20.896742569383342</v>
      </c>
      <c r="J98">
        <f t="shared" ref="J98" si="110">I98/$B98</f>
        <v>0.76395597987021724</v>
      </c>
      <c r="K98">
        <f t="shared" si="73"/>
        <v>25.941307616529265</v>
      </c>
      <c r="L98">
        <f t="shared" si="65"/>
        <v>0.94837829453555689</v>
      </c>
      <c r="M98">
        <f t="shared" si="74"/>
        <v>26.879606326425542</v>
      </c>
      <c r="N98">
        <f t="shared" ref="N98" si="111">M98/$B98</f>
        <v>0.98268119643281293</v>
      </c>
    </row>
    <row r="99" spans="1:14">
      <c r="A99">
        <v>95</v>
      </c>
      <c r="B99">
        <f t="shared" si="63"/>
        <v>25.913684210526313</v>
      </c>
      <c r="C99">
        <f t="shared" si="67"/>
        <v>23.1554131722596</v>
      </c>
      <c r="D99">
        <f t="shared" si="68"/>
        <v>0.89355928644270954</v>
      </c>
      <c r="E99">
        <f t="shared" si="69"/>
        <v>26.389808830067366</v>
      </c>
      <c r="F99">
        <f t="shared" si="70"/>
        <v>1.0183734823529125</v>
      </c>
      <c r="G99">
        <f t="shared" si="71"/>
        <v>26.538919078465149</v>
      </c>
      <c r="H99">
        <f t="shared" si="72"/>
        <v>1.0241275946275852</v>
      </c>
      <c r="I99">
        <f t="shared" si="64"/>
        <v>20.11310286132808</v>
      </c>
      <c r="J99">
        <f t="shared" ref="J99" si="112">I99/$B99</f>
        <v>0.77615759680971963</v>
      </c>
      <c r="K99">
        <f t="shared" si="73"/>
        <v>24.643168593999615</v>
      </c>
      <c r="L99">
        <f t="shared" si="65"/>
        <v>0.95097124722965465</v>
      </c>
      <c r="M99">
        <f t="shared" si="74"/>
        <v>25.485852018748613</v>
      </c>
      <c r="N99">
        <f t="shared" ref="N99" si="113">M99/$B99</f>
        <v>0.98349010552486738</v>
      </c>
    </row>
    <row r="100" spans="1:14">
      <c r="A100">
        <v>100</v>
      </c>
      <c r="B100">
        <f t="shared" si="63"/>
        <v>24.617999999999999</v>
      </c>
      <c r="C100">
        <f t="shared" si="67"/>
        <v>22.12607646505797</v>
      </c>
      <c r="D100">
        <f t="shared" si="68"/>
        <v>0.89877636140458084</v>
      </c>
      <c r="E100">
        <f t="shared" si="69"/>
        <v>25.046733511403325</v>
      </c>
      <c r="F100">
        <f t="shared" si="70"/>
        <v>1.0174154485093561</v>
      </c>
      <c r="G100">
        <f t="shared" si="71"/>
        <v>25.181509955956162</v>
      </c>
      <c r="H100">
        <f t="shared" si="72"/>
        <v>1.0228901598812319</v>
      </c>
      <c r="I100">
        <f t="shared" si="64"/>
        <v>19.378338773260985</v>
      </c>
      <c r="J100">
        <f t="shared" ref="J100" si="114">I100/$B100</f>
        <v>0.78716137676744602</v>
      </c>
      <c r="K100">
        <f t="shared" si="73"/>
        <v>23.468763058921851</v>
      </c>
      <c r="L100">
        <f t="shared" si="65"/>
        <v>0.95331720931521058</v>
      </c>
      <c r="M100">
        <f t="shared" si="74"/>
        <v>24.229731501717136</v>
      </c>
      <c r="N100">
        <f t="shared" ref="N100" si="115">M100/$B100</f>
        <v>0.98422826800378327</v>
      </c>
    </row>
    <row r="101" spans="1:14">
      <c r="A101">
        <v>105</v>
      </c>
      <c r="B101">
        <f t="shared" si="63"/>
        <v>23.445714285714285</v>
      </c>
      <c r="C101">
        <f t="shared" si="67"/>
        <v>21.183355158139232</v>
      </c>
      <c r="D101">
        <f t="shared" si="68"/>
        <v>0.90350649589918741</v>
      </c>
      <c r="E101">
        <f t="shared" si="69"/>
        <v>23.833795223515761</v>
      </c>
      <c r="F101">
        <f t="shared" si="70"/>
        <v>1.0165523188192196</v>
      </c>
      <c r="G101">
        <f t="shared" si="71"/>
        <v>23.956208558450172</v>
      </c>
      <c r="H101">
        <f t="shared" si="72"/>
        <v>1.0217734578914892</v>
      </c>
      <c r="I101">
        <f t="shared" si="64"/>
        <v>18.689404841549624</v>
      </c>
      <c r="J101">
        <f t="shared" ref="J101" si="116">I101/$B101</f>
        <v>0.79713522965420047</v>
      </c>
      <c r="K101">
        <f t="shared" si="73"/>
        <v>22.401201147655247</v>
      </c>
      <c r="L101">
        <f t="shared" si="65"/>
        <v>0.9554497199219274</v>
      </c>
      <c r="M101">
        <f t="shared" si="74"/>
        <v>23.091786152255601</v>
      </c>
      <c r="N101">
        <f t="shared" ref="N101" si="117">M101/$B101</f>
        <v>0.98490435696922507</v>
      </c>
    </row>
    <row r="102" spans="1:14">
      <c r="A102">
        <v>110</v>
      </c>
      <c r="B102">
        <f t="shared" si="63"/>
        <v>22.38</v>
      </c>
      <c r="C102">
        <f t="shared" si="67"/>
        <v>20.31689403775248</v>
      </c>
      <c r="D102">
        <f t="shared" si="68"/>
        <v>0.90781474699519571</v>
      </c>
      <c r="E102">
        <f t="shared" si="69"/>
        <v>22.732947442820908</v>
      </c>
      <c r="F102">
        <f t="shared" si="70"/>
        <v>1.0157706632180925</v>
      </c>
      <c r="G102">
        <f t="shared" si="71"/>
        <v>22.844623161842339</v>
      </c>
      <c r="H102">
        <f t="shared" si="72"/>
        <v>1.0207606417266462</v>
      </c>
      <c r="I102">
        <f t="shared" si="64"/>
        <v>18.043139222511414</v>
      </c>
      <c r="J102">
        <f t="shared" ref="J102" si="118">I102/$B102</f>
        <v>0.80621712343661367</v>
      </c>
      <c r="K102">
        <f t="shared" si="73"/>
        <v>21.426534460277107</v>
      </c>
      <c r="L102">
        <f t="shared" si="65"/>
        <v>0.95739653531175639</v>
      </c>
      <c r="M102">
        <f t="shared" si="74"/>
        <v>22.056065760476251</v>
      </c>
      <c r="N102">
        <f t="shared" ref="N102" si="119">M102/$B102</f>
        <v>0.98552572656283521</v>
      </c>
    </row>
    <row r="103" spans="1:14">
      <c r="A103">
        <v>115</v>
      </c>
      <c r="B103">
        <f t="shared" si="63"/>
        <v>21.406956521739129</v>
      </c>
      <c r="C103">
        <f t="shared" si="67"/>
        <v>19.517901563041757</v>
      </c>
      <c r="D103">
        <f t="shared" si="68"/>
        <v>0.91175508967007968</v>
      </c>
      <c r="E103">
        <f t="shared" si="69"/>
        <v>21.729333952122786</v>
      </c>
      <c r="F103">
        <f t="shared" si="70"/>
        <v>1.0150594705069951</v>
      </c>
      <c r="G103">
        <f t="shared" si="71"/>
        <v>21.831624716962224</v>
      </c>
      <c r="H103">
        <f t="shared" si="72"/>
        <v>1.01983785947301</v>
      </c>
      <c r="I103">
        <f t="shared" si="64"/>
        <v>17.436425584626114</v>
      </c>
      <c r="J103">
        <f t="shared" ref="J103" si="120">I103/$B103</f>
        <v>0.81452146487610821</v>
      </c>
      <c r="K103">
        <f t="shared" si="73"/>
        <v>20.533142066501306</v>
      </c>
      <c r="L103">
        <f t="shared" si="65"/>
        <v>0.95918081795744992</v>
      </c>
      <c r="M103">
        <f t="shared" si="74"/>
        <v>21.109370780448284</v>
      </c>
      <c r="N103">
        <f t="shared" ref="N103" si="121">M103/$B103</f>
        <v>0.9860986431682317</v>
      </c>
    </row>
    <row r="104" spans="1:14">
      <c r="A104">
        <v>120</v>
      </c>
      <c r="B104">
        <f t="shared" si="63"/>
        <v>20.514999999999997</v>
      </c>
      <c r="C104">
        <f t="shared" si="67"/>
        <v>18.778870479180462</v>
      </c>
      <c r="D104">
        <f t="shared" si="68"/>
        <v>0.91537267751306184</v>
      </c>
      <c r="E104">
        <f t="shared" si="69"/>
        <v>20.810613506808323</v>
      </c>
      <c r="F104">
        <f t="shared" si="70"/>
        <v>1.0144096274339911</v>
      </c>
      <c r="G104">
        <f t="shared" si="71"/>
        <v>20.90465405296268</v>
      </c>
      <c r="H104">
        <f t="shared" si="72"/>
        <v>1.0189936170101235</v>
      </c>
      <c r="I104">
        <f t="shared" si="64"/>
        <v>16.866282464567323</v>
      </c>
      <c r="J104">
        <f t="shared" ref="J104" si="122">I104/$B104</f>
        <v>0.82214391735643799</v>
      </c>
      <c r="K104">
        <f t="shared" si="73"/>
        <v>19.711264258555129</v>
      </c>
      <c r="L104">
        <f t="shared" si="65"/>
        <v>0.96082204526225357</v>
      </c>
      <c r="M104">
        <f t="shared" si="74"/>
        <v>20.240683114633278</v>
      </c>
      <c r="N104">
        <f t="shared" ref="N104" si="123">M104/$B104</f>
        <v>0.98662847256316255</v>
      </c>
    </row>
    <row r="105" spans="1:14">
      <c r="A105">
        <v>125</v>
      </c>
      <c r="B105">
        <f t="shared" si="63"/>
        <v>19.694399999999998</v>
      </c>
      <c r="C105">
        <f t="shared" si="67"/>
        <v>18.093355023606392</v>
      </c>
      <c r="D105">
        <f t="shared" si="68"/>
        <v>0.91870557232545258</v>
      </c>
      <c r="E105">
        <f t="shared" si="69"/>
        <v>19.966449122118682</v>
      </c>
      <c r="F105">
        <f t="shared" si="70"/>
        <v>1.0138135267953674</v>
      </c>
      <c r="G105">
        <f t="shared" si="71"/>
        <v>20.053198425181439</v>
      </c>
      <c r="H105">
        <f t="shared" si="72"/>
        <v>1.0182182968347064</v>
      </c>
      <c r="I105">
        <f t="shared" si="64"/>
        <v>16.329908836835223</v>
      </c>
      <c r="J105">
        <f t="shared" ref="J105" si="124">I105/$B105</f>
        <v>0.82916508433032865</v>
      </c>
      <c r="K105">
        <f t="shared" si="73"/>
        <v>18.952644135188862</v>
      </c>
      <c r="L105">
        <f t="shared" si="65"/>
        <v>0.9623367117144398</v>
      </c>
      <c r="M105">
        <f t="shared" si="74"/>
        <v>19.440732810306379</v>
      </c>
      <c r="N105">
        <f t="shared" ref="N105" si="125">M105/$B105</f>
        <v>0.98711983154126959</v>
      </c>
    </row>
    <row r="106" spans="1:14">
      <c r="A106">
        <v>130</v>
      </c>
      <c r="B106">
        <f t="shared" ref="B106:B134" si="126">$F$3*$F$1*$F$2/A106</f>
        <v>18.936923076923076</v>
      </c>
      <c r="C106">
        <f t="shared" si="67"/>
        <v>17.455792138408732</v>
      </c>
      <c r="D106">
        <f t="shared" si="68"/>
        <v>0.92178608253844152</v>
      </c>
      <c r="E106">
        <f t="shared" si="69"/>
        <v>19.188116982629552</v>
      </c>
      <c r="F106">
        <f t="shared" si="70"/>
        <v>1.0132647687634422</v>
      </c>
      <c r="G106">
        <f t="shared" si="71"/>
        <v>19.268391003580522</v>
      </c>
      <c r="H106">
        <f t="shared" si="72"/>
        <v>1.0175037900988984</v>
      </c>
      <c r="I106">
        <f t="shared" si="64"/>
        <v>15.824703356952361</v>
      </c>
      <c r="J106">
        <f t="shared" ref="J106" si="127">I106/$B106</f>
        <v>0.83565335786977291</v>
      </c>
      <c r="K106">
        <f t="shared" si="73"/>
        <v>18.250248980075945</v>
      </c>
      <c r="L106">
        <f t="shared" si="65"/>
        <v>0.96373887700457916</v>
      </c>
      <c r="M106">
        <f t="shared" si="74"/>
        <v>18.701664209982443</v>
      </c>
      <c r="N106">
        <f t="shared" ref="N106" si="128">M106/$B106</f>
        <v>0.98757671106414724</v>
      </c>
    </row>
    <row r="107" spans="1:14">
      <c r="A107">
        <v>135</v>
      </c>
      <c r="B107">
        <f t="shared" si="126"/>
        <v>18.235555555555553</v>
      </c>
      <c r="C107">
        <f t="shared" si="67"/>
        <v>16.861357091868946</v>
      </c>
      <c r="D107">
        <f t="shared" si="68"/>
        <v>0.92464180981489474</v>
      </c>
      <c r="E107">
        <f t="shared" si="69"/>
        <v>18.4682035070742</v>
      </c>
      <c r="F107">
        <f t="shared" si="70"/>
        <v>1.0127579305609786</v>
      </c>
      <c r="G107">
        <f t="shared" si="71"/>
        <v>18.54270088296008</v>
      </c>
      <c r="H107">
        <f t="shared" si="72"/>
        <v>1.0168432119585715</v>
      </c>
      <c r="I107">
        <f t="shared" si="64"/>
        <v>15.348267978883626</v>
      </c>
      <c r="J107">
        <f t="shared" ref="J107" si="129">I107/$B107</f>
        <v>0.84166714483276051</v>
      </c>
      <c r="K107">
        <f t="shared" si="73"/>
        <v>17.598051437810717</v>
      </c>
      <c r="L107">
        <f t="shared" si="65"/>
        <v>0.96504059797889641</v>
      </c>
      <c r="M107">
        <f t="shared" si="74"/>
        <v>18.016775875504539</v>
      </c>
      <c r="N107">
        <f t="shared" ref="N107" si="130">M107/$B107</f>
        <v>0.98800257664843327</v>
      </c>
    </row>
    <row r="108" spans="1:14">
      <c r="A108">
        <v>140</v>
      </c>
      <c r="B108">
        <f t="shared" si="126"/>
        <v>17.584285714285713</v>
      </c>
      <c r="C108">
        <f t="shared" si="67"/>
        <v>16.305846165180874</v>
      </c>
      <c r="D108">
        <f t="shared" si="68"/>
        <v>0.92729647539415172</v>
      </c>
      <c r="E108">
        <f t="shared" si="69"/>
        <v>17.800368220682767</v>
      </c>
      <c r="F108">
        <f t="shared" si="70"/>
        <v>1.0122883869102233</v>
      </c>
      <c r="G108">
        <f t="shared" si="71"/>
        <v>17.869690611622111</v>
      </c>
      <c r="H108">
        <f t="shared" si="72"/>
        <v>1.0162306790263611</v>
      </c>
      <c r="I108">
        <f t="shared" si="64"/>
        <v>14.89840254222614</v>
      </c>
      <c r="J108">
        <f t="shared" ref="J108" si="131">I108/$B108</f>
        <v>0.84725662357285714</v>
      </c>
      <c r="K108">
        <f t="shared" si="73"/>
        <v>16.990856024107252</v>
      </c>
      <c r="L108">
        <f t="shared" si="65"/>
        <v>0.96625227206719289</v>
      </c>
      <c r="M108">
        <f t="shared" si="74"/>
        <v>17.380315922386295</v>
      </c>
      <c r="N108">
        <f t="shared" ref="N108" si="132">M108/$B108</f>
        <v>0.98840045053785097</v>
      </c>
    </row>
    <row r="109" spans="1:14">
      <c r="A109">
        <v>145</v>
      </c>
      <c r="B109">
        <f t="shared" si="126"/>
        <v>16.977931034482758</v>
      </c>
      <c r="C109">
        <f t="shared" si="67"/>
        <v>15.785580757647846</v>
      </c>
      <c r="D109">
        <f t="shared" si="68"/>
        <v>0.92977057838124044</v>
      </c>
      <c r="E109">
        <f t="shared" si="69"/>
        <v>17.179156336664047</v>
      </c>
      <c r="F109">
        <f t="shared" si="70"/>
        <v>1.0118521686636961</v>
      </c>
      <c r="G109">
        <f t="shared" si="71"/>
        <v>17.243824681957747</v>
      </c>
      <c r="H109">
        <f t="shared" si="72"/>
        <v>1.0156611336761205</v>
      </c>
      <c r="I109">
        <f t="shared" si="64"/>
        <v>14.473094401572407</v>
      </c>
      <c r="J109">
        <f t="shared" ref="J109" si="133">I109/$B109</f>
        <v>0.85246514267121587</v>
      </c>
      <c r="K109">
        <f t="shared" si="73"/>
        <v>16.424160373793615</v>
      </c>
      <c r="L109">
        <f t="shared" si="65"/>
        <v>0.96738291258431808</v>
      </c>
      <c r="M109">
        <f t="shared" si="74"/>
        <v>16.787319450761686</v>
      </c>
      <c r="N109">
        <f t="shared" ref="N109" si="134">M109/$B109</f>
        <v>0.98877297926738339</v>
      </c>
    </row>
    <row r="110" spans="1:14">
      <c r="A110">
        <v>150</v>
      </c>
      <c r="B110">
        <f t="shared" si="126"/>
        <v>16.411999999999999</v>
      </c>
      <c r="C110">
        <f t="shared" si="67"/>
        <v>15.297328545178679</v>
      </c>
      <c r="D110">
        <f t="shared" si="68"/>
        <v>0.93208192451734584</v>
      </c>
      <c r="E110">
        <f t="shared" si="69"/>
        <v>16.599849297920152</v>
      </c>
      <c r="F110">
        <f t="shared" si="70"/>
        <v>1.0114458504703969</v>
      </c>
      <c r="G110">
        <f t="shared" si="71"/>
        <v>16.660316909390591</v>
      </c>
      <c r="H110">
        <f t="shared" si="72"/>
        <v>1.0151302040818055</v>
      </c>
      <c r="I110">
        <f t="shared" si="64"/>
        <v>14.070505604659822</v>
      </c>
      <c r="J110">
        <f t="shared" ref="J110" si="135">I110/$B110</f>
        <v>0.85733034393491481</v>
      </c>
      <c r="K110">
        <f t="shared" si="73"/>
        <v>15.894043370848202</v>
      </c>
      <c r="L110">
        <f t="shared" si="65"/>
        <v>0.96844037112163073</v>
      </c>
      <c r="M110">
        <f t="shared" si="74"/>
        <v>16.233478297244467</v>
      </c>
      <c r="N110">
        <f t="shared" ref="N110" si="136">M110/$B110</f>
        <v>0.98912248947382819</v>
      </c>
    </row>
    <row r="111" spans="1:14">
      <c r="A111">
        <v>175</v>
      </c>
      <c r="B111">
        <f t="shared" si="126"/>
        <v>14.06742857142857</v>
      </c>
      <c r="C111">
        <f t="shared" si="67"/>
        <v>13.247013580339884</v>
      </c>
      <c r="D111">
        <f t="shared" si="68"/>
        <v>0.94167981824659996</v>
      </c>
      <c r="E111">
        <f t="shared" si="69"/>
        <v>14.204880319633945</v>
      </c>
      <c r="F111">
        <f t="shared" si="70"/>
        <v>1.0097709220635067</v>
      </c>
      <c r="G111">
        <f t="shared" si="71"/>
        <v>14.249422567316909</v>
      </c>
      <c r="H111">
        <f t="shared" si="72"/>
        <v>1.0129372610611989</v>
      </c>
      <c r="I111">
        <f t="shared" si="64"/>
        <v>12.344536144587023</v>
      </c>
      <c r="J111">
        <f t="shared" ref="J111" si="137">I111/$B111</f>
        <v>0.87752612937798735</v>
      </c>
      <c r="K111">
        <f t="shared" si="73"/>
        <v>13.685409215232482</v>
      </c>
      <c r="L111">
        <f t="shared" si="65"/>
        <v>0.97284369675265447</v>
      </c>
      <c r="M111">
        <f t="shared" si="74"/>
        <v>13.935040562253306</v>
      </c>
      <c r="N111">
        <f t="shared" ref="N111" si="138">M111/$B111</f>
        <v>0.99058903988720803</v>
      </c>
    </row>
    <row r="112" spans="1:14">
      <c r="A112">
        <v>200</v>
      </c>
      <c r="B112">
        <f t="shared" si="126"/>
        <v>12.308999999999999</v>
      </c>
      <c r="C112">
        <f t="shared" si="67"/>
        <v>11.680030271292086</v>
      </c>
      <c r="D112">
        <f t="shared" si="68"/>
        <v>0.94890163874336553</v>
      </c>
      <c r="E112">
        <f t="shared" si="69"/>
        <v>12.413916387959866</v>
      </c>
      <c r="F112">
        <f t="shared" si="70"/>
        <v>1.0085235508944566</v>
      </c>
      <c r="G112">
        <f t="shared" si="71"/>
        <v>12.448085838435459</v>
      </c>
      <c r="H112">
        <f t="shared" si="72"/>
        <v>1.0112995237984774</v>
      </c>
      <c r="I112">
        <f t="shared" si="64"/>
        <v>10.988425788726305</v>
      </c>
      <c r="J112">
        <f t="shared" ref="J112" si="139">I112/$B112</f>
        <v>0.8927147443924206</v>
      </c>
      <c r="K112">
        <f t="shared" si="73"/>
        <v>12.015672900061311</v>
      </c>
      <c r="L112">
        <f t="shared" si="65"/>
        <v>0.97616970509881484</v>
      </c>
      <c r="M112">
        <f t="shared" si="74"/>
        <v>12.206939288082001</v>
      </c>
      <c r="N112">
        <f t="shared" ref="N112" si="140">M112/$B112</f>
        <v>0.99170844813404846</v>
      </c>
    </row>
    <row r="113" spans="1:14">
      <c r="A113">
        <v>225</v>
      </c>
      <c r="B113">
        <f t="shared" si="126"/>
        <v>10.941333333333333</v>
      </c>
      <c r="C113">
        <f t="shared" si="67"/>
        <v>10.44385654111805</v>
      </c>
      <c r="D113">
        <f t="shared" si="68"/>
        <v>0.95453234290013866</v>
      </c>
      <c r="E113">
        <f t="shared" si="69"/>
        <v>11.024034186325691</v>
      </c>
      <c r="F113">
        <f t="shared" si="70"/>
        <v>1.0075585717455848</v>
      </c>
      <c r="G113">
        <f t="shared" si="71"/>
        <v>11.051073118161506</v>
      </c>
      <c r="H113">
        <f t="shared" si="72"/>
        <v>1.0100298365368181</v>
      </c>
      <c r="I113">
        <f t="shared" si="64"/>
        <v>9.8970109639066539</v>
      </c>
      <c r="J113">
        <f t="shared" ref="J113" si="141">I113/$B113</f>
        <v>0.90455254971118582</v>
      </c>
      <c r="K113">
        <f t="shared" si="73"/>
        <v>10.709053199629494</v>
      </c>
      <c r="L113">
        <f t="shared" si="65"/>
        <v>0.97877039967366819</v>
      </c>
      <c r="M113">
        <f t="shared" si="74"/>
        <v>10.860264067646883</v>
      </c>
      <c r="N113">
        <f t="shared" ref="N113" si="142">M113/$B113</f>
        <v>0.99259054968744365</v>
      </c>
    </row>
    <row r="114" spans="1:14">
      <c r="A114">
        <v>250</v>
      </c>
      <c r="B114">
        <f t="shared" si="126"/>
        <v>9.8471999999999991</v>
      </c>
      <c r="C114">
        <f t="shared" si="67"/>
        <v>9.4439127823220588</v>
      </c>
      <c r="D114">
        <f t="shared" si="68"/>
        <v>0.95904549337091349</v>
      </c>
      <c r="E114">
        <f t="shared" si="69"/>
        <v>9.9140609945823552</v>
      </c>
      <c r="F114">
        <f t="shared" si="70"/>
        <v>1.0067898483408844</v>
      </c>
      <c r="G114">
        <f t="shared" si="71"/>
        <v>9.9359888976295263</v>
      </c>
      <c r="H114">
        <f t="shared" si="72"/>
        <v>1.009016664394907</v>
      </c>
      <c r="I114">
        <f t="shared" si="64"/>
        <v>9.000715365602133</v>
      </c>
      <c r="J114">
        <f t="shared" ref="J114" si="143">I114/$B114</f>
        <v>0.91403803777745285</v>
      </c>
      <c r="K114">
        <f t="shared" si="73"/>
        <v>9.6587204948722114</v>
      </c>
      <c r="L114">
        <f t="shared" si="65"/>
        <v>0.98085958392966655</v>
      </c>
      <c r="M114">
        <f t="shared" si="74"/>
        <v>9.7812571985858821</v>
      </c>
      <c r="N114">
        <f t="shared" ref="N114" si="144">M114/$B114</f>
        <v>0.9933033957455808</v>
      </c>
    </row>
    <row r="115" spans="1:14">
      <c r="A115">
        <v>275</v>
      </c>
      <c r="B115">
        <f t="shared" si="126"/>
        <v>8.9519999999999982</v>
      </c>
      <c r="C115">
        <f t="shared" si="67"/>
        <v>8.6184817357905583</v>
      </c>
      <c r="D115">
        <f t="shared" si="68"/>
        <v>0.96274371490064348</v>
      </c>
      <c r="E115">
        <f t="shared" si="69"/>
        <v>9.0071715363088298</v>
      </c>
      <c r="F115">
        <f t="shared" si="70"/>
        <v>1.0061630402489758</v>
      </c>
      <c r="G115">
        <f t="shared" si="71"/>
        <v>9.0253115451177575</v>
      </c>
      <c r="H115">
        <f t="shared" si="72"/>
        <v>1.0081894040569437</v>
      </c>
      <c r="I115">
        <f t="shared" si="64"/>
        <v>8.2520331933402726</v>
      </c>
      <c r="J115">
        <f t="shared" ref="J115" si="145">I115/$B115</f>
        <v>0.92180889112380182</v>
      </c>
      <c r="K115">
        <f t="shared" si="73"/>
        <v>8.7960077076372993</v>
      </c>
      <c r="L115">
        <f t="shared" si="65"/>
        <v>0.9825745875376789</v>
      </c>
      <c r="M115">
        <f t="shared" si="74"/>
        <v>8.8973153193306853</v>
      </c>
      <c r="N115">
        <f t="shared" ref="N115" si="146">M115/$B115</f>
        <v>0.99389134487608211</v>
      </c>
    </row>
    <row r="116" spans="1:14">
      <c r="A116">
        <v>300</v>
      </c>
      <c r="B116">
        <f t="shared" si="126"/>
        <v>8.2059999999999995</v>
      </c>
      <c r="C116">
        <f t="shared" si="67"/>
        <v>7.92559628339664</v>
      </c>
      <c r="D116">
        <f t="shared" si="68"/>
        <v>0.96582942766227642</v>
      </c>
      <c r="E116">
        <f t="shared" si="69"/>
        <v>8.2522996644320372</v>
      </c>
      <c r="F116">
        <f t="shared" si="70"/>
        <v>1.0056421721218667</v>
      </c>
      <c r="G116">
        <f t="shared" si="71"/>
        <v>8.2675547256660931</v>
      </c>
      <c r="H116">
        <f t="shared" si="72"/>
        <v>1.0075011851896287</v>
      </c>
      <c r="I116">
        <f t="shared" si="64"/>
        <v>7.6175594992745177</v>
      </c>
      <c r="J116">
        <f t="shared" ref="J116" si="147">I116/$B116</f>
        <v>0.92829143300932471</v>
      </c>
      <c r="K116">
        <f t="shared" si="73"/>
        <v>8.0747666711754338</v>
      </c>
      <c r="L116">
        <f t="shared" si="65"/>
        <v>0.98400763723804952</v>
      </c>
      <c r="M116">
        <f t="shared" si="74"/>
        <v>8.1599194314041164</v>
      </c>
      <c r="N116">
        <f t="shared" ref="N116" si="148">M116/$B116</f>
        <v>0.99438452734634619</v>
      </c>
    </row>
    <row r="117" spans="1:14">
      <c r="A117">
        <v>325</v>
      </c>
      <c r="B117">
        <f t="shared" si="126"/>
        <v>7.5747692307692303</v>
      </c>
      <c r="C117">
        <f t="shared" si="67"/>
        <v>7.3357333464690466</v>
      </c>
      <c r="D117">
        <f t="shared" si="68"/>
        <v>0.96844314631669526</v>
      </c>
      <c r="E117">
        <f t="shared" si="69"/>
        <v>7.6141768172310984</v>
      </c>
      <c r="F117">
        <f t="shared" si="70"/>
        <v>1.0052024801365291</v>
      </c>
      <c r="G117">
        <f t="shared" si="71"/>
        <v>7.6271841445134623</v>
      </c>
      <c r="H117">
        <f t="shared" si="72"/>
        <v>1.0069196713652107</v>
      </c>
      <c r="I117">
        <f t="shared" si="64"/>
        <v>7.0731792633124604</v>
      </c>
      <c r="J117">
        <f t="shared" ref="J117" si="149">I117/$B117</f>
        <v>0.93378148532640737</v>
      </c>
      <c r="K117">
        <f t="shared" si="73"/>
        <v>7.4628365762832427</v>
      </c>
      <c r="L117">
        <f t="shared" si="65"/>
        <v>0.98522296177270863</v>
      </c>
      <c r="M117">
        <f t="shared" si="74"/>
        <v>7.535411616606968</v>
      </c>
      <c r="N117">
        <f t="shared" ref="N117" si="150">M117/$B117</f>
        <v>0.99480411706770033</v>
      </c>
    </row>
    <row r="118" spans="1:14">
      <c r="A118">
        <v>350</v>
      </c>
      <c r="B118">
        <f t="shared" si="126"/>
        <v>7.0337142857142849</v>
      </c>
      <c r="C118">
        <f t="shared" si="67"/>
        <v>6.8275242034452965</v>
      </c>
      <c r="D118">
        <f t="shared" si="68"/>
        <v>0.97068546234700381</v>
      </c>
      <c r="E118">
        <f t="shared" si="69"/>
        <v>7.0676615255533886</v>
      </c>
      <c r="F118">
        <f t="shared" si="70"/>
        <v>1.0048263603638339</v>
      </c>
      <c r="G118">
        <f t="shared" si="71"/>
        <v>7.0788836164653119</v>
      </c>
      <c r="H118">
        <f t="shared" si="72"/>
        <v>1.0064218318965226</v>
      </c>
      <c r="I118">
        <f t="shared" si="64"/>
        <v>6.6010757862053415</v>
      </c>
      <c r="J118">
        <f t="shared" ref="J118" si="151">I118/$B118</f>
        <v>0.93849074870902172</v>
      </c>
      <c r="K118">
        <f t="shared" si="73"/>
        <v>6.9371179224900636</v>
      </c>
      <c r="L118">
        <f t="shared" si="65"/>
        <v>0.98626666377103034</v>
      </c>
      <c r="M118">
        <f t="shared" si="74"/>
        <v>6.9997092651964419</v>
      </c>
      <c r="N118">
        <f t="shared" ref="N118" si="152">M118/$B118</f>
        <v>0.99516542481873216</v>
      </c>
    </row>
    <row r="119" spans="1:14">
      <c r="A119">
        <v>375</v>
      </c>
      <c r="B119">
        <f t="shared" si="126"/>
        <v>6.5647999999999991</v>
      </c>
      <c r="C119">
        <f t="shared" si="67"/>
        <v>6.3851232709039509</v>
      </c>
      <c r="D119">
        <f t="shared" si="68"/>
        <v>0.97263028133438212</v>
      </c>
      <c r="E119">
        <f t="shared" si="69"/>
        <v>6.5943478736877283</v>
      </c>
      <c r="F119">
        <f t="shared" si="70"/>
        <v>1.0045009556555766</v>
      </c>
      <c r="G119">
        <f t="shared" si="71"/>
        <v>6.6041285287103371</v>
      </c>
      <c r="H119">
        <f t="shared" si="72"/>
        <v>1.0059908190211946</v>
      </c>
      <c r="I119">
        <f t="shared" si="64"/>
        <v>6.1878145010823413</v>
      </c>
      <c r="J119">
        <f t="shared" ref="J119" si="153">I119/$B119</f>
        <v>0.94257471683559924</v>
      </c>
      <c r="K119">
        <f t="shared" si="73"/>
        <v>6.4805912818299509</v>
      </c>
      <c r="L119">
        <f t="shared" si="65"/>
        <v>0.98717269099286375</v>
      </c>
      <c r="M119">
        <f t="shared" si="74"/>
        <v>6.5351257514649035</v>
      </c>
      <c r="N119">
        <f t="shared" ref="N119" si="154">M119/$B119</f>
        <v>0.99547979397162201</v>
      </c>
    </row>
    <row r="120" spans="1:14">
      <c r="A120">
        <v>400</v>
      </c>
      <c r="B120">
        <f t="shared" si="126"/>
        <v>6.1544999999999996</v>
      </c>
      <c r="C120">
        <f t="shared" si="67"/>
        <v>5.9965331949814251</v>
      </c>
      <c r="D120">
        <f t="shared" si="68"/>
        <v>0.97433312129034455</v>
      </c>
      <c r="E120">
        <f t="shared" si="69"/>
        <v>6.1804514144057983</v>
      </c>
      <c r="F120">
        <f t="shared" si="70"/>
        <v>1.004216656821155</v>
      </c>
      <c r="G120">
        <f t="shared" si="71"/>
        <v>6.1890515078402029</v>
      </c>
      <c r="H120">
        <f t="shared" si="72"/>
        <v>1.0056140235340325</v>
      </c>
      <c r="I120">
        <f t="shared" si="64"/>
        <v>5.8230812079703016</v>
      </c>
      <c r="J120">
        <f t="shared" ref="J120" si="155">I120/$B120</f>
        <v>0.94615016783984107</v>
      </c>
      <c r="K120">
        <f t="shared" si="73"/>
        <v>6.0804403997776193</v>
      </c>
      <c r="L120">
        <f t="shared" si="65"/>
        <v>0.9879665935133024</v>
      </c>
      <c r="M120">
        <f t="shared" si="74"/>
        <v>6.1283791089146407</v>
      </c>
      <c r="N120">
        <f t="shared" ref="N120" si="156">M120/$B120</f>
        <v>0.99575580614422632</v>
      </c>
    </row>
    <row r="121" spans="1:14">
      <c r="A121">
        <v>425</v>
      </c>
      <c r="B121">
        <f t="shared" si="126"/>
        <v>5.7924705882352931</v>
      </c>
      <c r="C121">
        <f t="shared" si="67"/>
        <v>5.6525042015866793</v>
      </c>
      <c r="D121">
        <f t="shared" si="68"/>
        <v>0.97583649592750799</v>
      </c>
      <c r="E121">
        <f t="shared" si="69"/>
        <v>5.8154443257560073</v>
      </c>
      <c r="F121">
        <f t="shared" si="70"/>
        <v>1.0039661379666518</v>
      </c>
      <c r="G121">
        <f t="shared" si="71"/>
        <v>5.8230653795433387</v>
      </c>
      <c r="H121">
        <f t="shared" si="72"/>
        <v>1.0052818207433258</v>
      </c>
      <c r="I121">
        <f t="shared" si="64"/>
        <v>5.4988300207046104</v>
      </c>
      <c r="J121">
        <f t="shared" ref="J121" si="157">I121/$B121</f>
        <v>0.94930650694591756</v>
      </c>
      <c r="K121">
        <f t="shared" si="73"/>
        <v>5.7268301300588007</v>
      </c>
      <c r="L121">
        <f t="shared" si="65"/>
        <v>0.9886679686712937</v>
      </c>
      <c r="M121">
        <f t="shared" si="74"/>
        <v>5.7693011274661137</v>
      </c>
      <c r="N121">
        <f t="shared" ref="N121" si="158">M121/$B121</f>
        <v>0.99600007278133829</v>
      </c>
    </row>
    <row r="122" spans="1:14">
      <c r="A122">
        <v>450</v>
      </c>
      <c r="B122">
        <f t="shared" si="126"/>
        <v>5.4706666666666663</v>
      </c>
      <c r="C122">
        <f t="shared" si="67"/>
        <v>5.3457905563712513</v>
      </c>
      <c r="D122">
        <f t="shared" si="68"/>
        <v>0.97717351140103303</v>
      </c>
      <c r="E122">
        <f t="shared" si="69"/>
        <v>5.4911472909549834</v>
      </c>
      <c r="F122">
        <f t="shared" si="70"/>
        <v>1.0037437163578449</v>
      </c>
      <c r="G122">
        <f t="shared" si="71"/>
        <v>5.4979474413805702</v>
      </c>
      <c r="H122">
        <f t="shared" si="72"/>
        <v>1.0049867367866019</v>
      </c>
      <c r="I122">
        <f t="shared" si="64"/>
        <v>5.2086947248563096</v>
      </c>
      <c r="J122">
        <f t="shared" ref="J122" si="159">I122/$B122</f>
        <v>0.95211334234516998</v>
      </c>
      <c r="K122">
        <f t="shared" si="73"/>
        <v>5.4120873094219588</v>
      </c>
      <c r="L122">
        <f t="shared" si="65"/>
        <v>0.98929209896818648</v>
      </c>
      <c r="M122">
        <f t="shared" si="74"/>
        <v>5.4499753440663712</v>
      </c>
      <c r="N122">
        <f t="shared" ref="N122" si="160">M122/$B122</f>
        <v>0.99621776944912954</v>
      </c>
    </row>
    <row r="123" spans="1:14">
      <c r="A123">
        <v>475</v>
      </c>
      <c r="B123">
        <f t="shared" si="126"/>
        <v>5.1827368421052622</v>
      </c>
      <c r="C123">
        <f t="shared" si="67"/>
        <v>5.0706359645444889</v>
      </c>
      <c r="D123">
        <f t="shared" si="68"/>
        <v>0.97837033193542644</v>
      </c>
      <c r="E123">
        <f t="shared" si="69"/>
        <v>5.201109209913465</v>
      </c>
      <c r="F123">
        <f t="shared" si="70"/>
        <v>1.0035449162031425</v>
      </c>
      <c r="G123">
        <f t="shared" si="71"/>
        <v>5.2072142842816902</v>
      </c>
      <c r="H123">
        <f t="shared" si="72"/>
        <v>1.0047228796140235</v>
      </c>
      <c r="I123">
        <f t="shared" si="64"/>
        <v>4.9475736670221817</v>
      </c>
      <c r="J123">
        <f t="shared" ref="J123" si="161">I123/$B123</f>
        <v>0.95462567707999701</v>
      </c>
      <c r="K123">
        <f t="shared" si="73"/>
        <v>5.1301376473313223</v>
      </c>
      <c r="L123">
        <f t="shared" si="65"/>
        <v>0.98985107745648648</v>
      </c>
      <c r="M123">
        <f t="shared" si="74"/>
        <v>5.1641463926207791</v>
      </c>
      <c r="N123">
        <f t="shared" ref="N123" si="162">M123/$B123</f>
        <v>0.99641300531922594</v>
      </c>
    </row>
    <row r="124" spans="1:14">
      <c r="A124">
        <v>500</v>
      </c>
      <c r="B124">
        <f t="shared" si="126"/>
        <v>4.9235999999999995</v>
      </c>
      <c r="C124">
        <f t="shared" si="67"/>
        <v>4.8224097230347152</v>
      </c>
      <c r="D124">
        <f t="shared" si="68"/>
        <v>0.9794479086511324</v>
      </c>
      <c r="E124">
        <f t="shared" si="69"/>
        <v>4.9401736470020507</v>
      </c>
      <c r="F124">
        <f t="shared" si="70"/>
        <v>1.0033661643923251</v>
      </c>
      <c r="G124">
        <f t="shared" si="71"/>
        <v>4.9456850123183891</v>
      </c>
      <c r="H124">
        <f t="shared" si="72"/>
        <v>1.0044855415383844</v>
      </c>
      <c r="I124">
        <f t="shared" si="64"/>
        <v>4.7113315338495525</v>
      </c>
      <c r="J124">
        <f t="shared" ref="J124" si="163">I124/$B124</f>
        <v>0.95688754851116109</v>
      </c>
      <c r="K124">
        <f t="shared" si="73"/>
        <v>4.8761099007504232</v>
      </c>
      <c r="L124">
        <f t="shared" si="65"/>
        <v>0.99035459841384832</v>
      </c>
      <c r="M124">
        <f t="shared" si="74"/>
        <v>4.9068060150375938</v>
      </c>
      <c r="N124">
        <f t="shared" ref="N124" si="164">M124/$B124</f>
        <v>0.99658908421431358</v>
      </c>
    </row>
    <row r="125" spans="1:14">
      <c r="A125">
        <v>525</v>
      </c>
      <c r="B125">
        <f t="shared" si="126"/>
        <v>4.6891428571428566</v>
      </c>
      <c r="C125">
        <f t="shared" si="67"/>
        <v>4.5973445215340245</v>
      </c>
      <c r="D125">
        <f t="shared" si="68"/>
        <v>0.98042321626670048</v>
      </c>
      <c r="E125">
        <f t="shared" si="69"/>
        <v>4.7041695617584116</v>
      </c>
      <c r="F125">
        <f t="shared" si="70"/>
        <v>1.0032045738578139</v>
      </c>
      <c r="G125">
        <f t="shared" si="71"/>
        <v>4.7091697918728936</v>
      </c>
      <c r="H125">
        <f t="shared" si="72"/>
        <v>1.0042709158880776</v>
      </c>
      <c r="I125">
        <f t="shared" si="64"/>
        <v>4.4965814763044989</v>
      </c>
      <c r="J125">
        <f t="shared" ref="J125" si="165">I125/$B125</f>
        <v>0.95893463118850519</v>
      </c>
      <c r="K125">
        <f t="shared" si="73"/>
        <v>4.6460520911391123</v>
      </c>
      <c r="L125">
        <f t="shared" si="65"/>
        <v>0.99081052394509472</v>
      </c>
      <c r="M125">
        <f t="shared" si="74"/>
        <v>4.6738970122326435</v>
      </c>
      <c r="N125">
        <f t="shared" ref="N125" si="166">M125/$B125</f>
        <v>0.99674869259165577</v>
      </c>
    </row>
    <row r="126" spans="1:14">
      <c r="A126">
        <v>550</v>
      </c>
      <c r="B126">
        <f t="shared" si="126"/>
        <v>4.4759999999999991</v>
      </c>
      <c r="C126">
        <f t="shared" si="67"/>
        <v>4.3923442479729555</v>
      </c>
      <c r="D126">
        <f t="shared" si="68"/>
        <v>0.98131015370262653</v>
      </c>
      <c r="E126">
        <f t="shared" si="69"/>
        <v>4.4896866522297012</v>
      </c>
      <c r="F126">
        <f t="shared" si="70"/>
        <v>1.0030577864677619</v>
      </c>
      <c r="G126">
        <f t="shared" si="71"/>
        <v>4.4942436894187008</v>
      </c>
      <c r="H126">
        <f t="shared" si="72"/>
        <v>1.0040758912910415</v>
      </c>
      <c r="I126">
        <f t="shared" si="64"/>
        <v>4.3005234866242565</v>
      </c>
      <c r="J126">
        <f t="shared" ref="J126" si="167">I126/$B126</f>
        <v>0.96079613195358748</v>
      </c>
      <c r="K126">
        <f t="shared" si="73"/>
        <v>4.436724430474138</v>
      </c>
      <c r="L126">
        <f t="shared" si="65"/>
        <v>0.99122529724623298</v>
      </c>
      <c r="M126">
        <f t="shared" si="74"/>
        <v>4.4620977107124737</v>
      </c>
      <c r="N126">
        <f t="shared" ref="N126" si="168">M126/$B126</f>
        <v>0.99689403724586123</v>
      </c>
    </row>
    <row r="127" spans="1:14">
      <c r="A127">
        <v>575</v>
      </c>
      <c r="B127">
        <f t="shared" si="126"/>
        <v>4.2813913043478253</v>
      </c>
      <c r="C127">
        <f t="shared" si="67"/>
        <v>4.2048409291890518</v>
      </c>
      <c r="D127">
        <f t="shared" si="68"/>
        <v>0.98212021053038645</v>
      </c>
      <c r="E127">
        <f t="shared" si="69"/>
        <v>4.2939094811450591</v>
      </c>
      <c r="F127">
        <f t="shared" si="70"/>
        <v>1.0029238572014012</v>
      </c>
      <c r="G127">
        <f t="shared" si="71"/>
        <v>4.2980797389103778</v>
      </c>
      <c r="H127">
        <f t="shared" si="72"/>
        <v>1.0038978998592363</v>
      </c>
      <c r="I127">
        <f t="shared" si="64"/>
        <v>4.1208228271656644</v>
      </c>
      <c r="J127">
        <f t="shared" ref="J127" si="169">I127/$B127</f>
        <v>0.96249619206282289</v>
      </c>
      <c r="K127">
        <f t="shared" si="73"/>
        <v>4.2454458083789488</v>
      </c>
      <c r="L127">
        <f t="shared" si="65"/>
        <v>0.99160424884957998</v>
      </c>
      <c r="M127">
        <f t="shared" si="74"/>
        <v>4.2686625042729114</v>
      </c>
      <c r="N127">
        <f t="shared" ref="N127" si="170">M127/$B127</f>
        <v>0.99702694774430278</v>
      </c>
    </row>
    <row r="128" spans="1:14">
      <c r="A128">
        <v>600</v>
      </c>
      <c r="B128">
        <f t="shared" si="126"/>
        <v>4.1029999999999998</v>
      </c>
      <c r="C128">
        <f t="shared" si="67"/>
        <v>4.032686754999002</v>
      </c>
      <c r="D128">
        <f t="shared" si="68"/>
        <v>0.98286296734072687</v>
      </c>
      <c r="E128">
        <f t="shared" si="69"/>
        <v>4.114493190180168</v>
      </c>
      <c r="F128">
        <f t="shared" si="70"/>
        <v>1.0028011674823709</v>
      </c>
      <c r="G128">
        <f t="shared" si="71"/>
        <v>4.1183238987054418</v>
      </c>
      <c r="H128">
        <f t="shared" si="72"/>
        <v>1.003734803486581</v>
      </c>
      <c r="I128">
        <f t="shared" si="64"/>
        <v>3.9555174176841872</v>
      </c>
      <c r="J128">
        <f t="shared" ref="J128" si="171">I128/$B128</f>
        <v>0.96405493972317513</v>
      </c>
      <c r="K128">
        <f t="shared" si="73"/>
        <v>4.0699783455314567</v>
      </c>
      <c r="L128">
        <f t="shared" si="65"/>
        <v>0.9919518268416907</v>
      </c>
      <c r="M128">
        <f t="shared" si="74"/>
        <v>4.0913021570195394</v>
      </c>
      <c r="N128">
        <f t="shared" ref="N128" si="172">M128/$B128</f>
        <v>0.99714895369718248</v>
      </c>
    </row>
    <row r="129" spans="1:14">
      <c r="A129">
        <v>625</v>
      </c>
      <c r="B129">
        <f t="shared" si="126"/>
        <v>3.9388799999999997</v>
      </c>
      <c r="C129">
        <f t="shared" si="67"/>
        <v>3.8740715449229128</v>
      </c>
      <c r="D129">
        <f t="shared" si="68"/>
        <v>0.98354647638996695</v>
      </c>
      <c r="E129">
        <f t="shared" si="69"/>
        <v>3.9494691252755718</v>
      </c>
      <c r="F129">
        <f t="shared" si="70"/>
        <v>1.002688359451309</v>
      </c>
      <c r="G129">
        <f t="shared" si="71"/>
        <v>3.9530001267449362</v>
      </c>
      <c r="H129">
        <f t="shared" si="72"/>
        <v>1.0035848075455298</v>
      </c>
      <c r="I129">
        <f t="shared" si="64"/>
        <v>3.8029464572303198</v>
      </c>
      <c r="J129">
        <f t="shared" ref="J129" si="173">I129/$B129</f>
        <v>0.96548929066900235</v>
      </c>
      <c r="K129">
        <f t="shared" si="73"/>
        <v>3.9084394380719161</v>
      </c>
      <c r="L129">
        <f t="shared" si="65"/>
        <v>0.99227177219715157</v>
      </c>
      <c r="M129">
        <f t="shared" si="74"/>
        <v>3.9280927618219574</v>
      </c>
      <c r="N129">
        <f t="shared" ref="N129" si="174">M129/$B129</f>
        <v>0.99726134378857889</v>
      </c>
    </row>
    <row r="130" spans="1:14">
      <c r="A130">
        <v>650</v>
      </c>
      <c r="B130">
        <f t="shared" si="126"/>
        <v>3.7873846153846151</v>
      </c>
      <c r="C130">
        <f t="shared" si="67"/>
        <v>3.7274589293324913</v>
      </c>
      <c r="D130">
        <f t="shared" si="68"/>
        <v>0.98417755466167822</v>
      </c>
      <c r="E130">
        <f t="shared" si="69"/>
        <v>3.7971722985442651</v>
      </c>
      <c r="F130">
        <f t="shared" si="70"/>
        <v>1.0025842855040104</v>
      </c>
      <c r="G130">
        <f t="shared" si="71"/>
        <v>3.8004374371844833</v>
      </c>
      <c r="H130">
        <f t="shared" si="72"/>
        <v>1.0034463945771039</v>
      </c>
      <c r="I130">
        <f t="shared" si="64"/>
        <v>3.6616948199259194</v>
      </c>
      <c r="J130">
        <f t="shared" ref="J130" si="175">I130/$B130</f>
        <v>0.96681356444546585</v>
      </c>
      <c r="K130">
        <f t="shared" si="73"/>
        <v>3.7592339471887164</v>
      </c>
      <c r="L130">
        <f t="shared" si="65"/>
        <v>0.99256725390879263</v>
      </c>
      <c r="M130">
        <f t="shared" si="74"/>
        <v>3.7774056575736736</v>
      </c>
      <c r="N130">
        <f t="shared" ref="N130" si="176">M130/$B130</f>
        <v>0.99736521139933709</v>
      </c>
    </row>
    <row r="131" spans="1:14">
      <c r="A131">
        <v>675</v>
      </c>
      <c r="B131">
        <f t="shared" si="126"/>
        <v>3.6471111111111107</v>
      </c>
      <c r="C131">
        <f t="shared" si="67"/>
        <v>3.5915364757154933</v>
      </c>
      <c r="D131">
        <f t="shared" si="68"/>
        <v>0.98476201198633451</v>
      </c>
      <c r="E131">
        <f t="shared" si="69"/>
        <v>3.6561850109069756</v>
      </c>
      <c r="F131">
        <f t="shared" si="70"/>
        <v>1.0024879691129291</v>
      </c>
      <c r="G131">
        <f t="shared" si="71"/>
        <v>3.6592132206058774</v>
      </c>
      <c r="H131">
        <f t="shared" si="72"/>
        <v>1.003318272771536</v>
      </c>
      <c r="I131">
        <f t="shared" si="64"/>
        <v>3.5305493089363722</v>
      </c>
      <c r="J131">
        <f t="shared" ref="J131" si="177">I131/$B131</f>
        <v>0.96803996406371418</v>
      </c>
      <c r="K131">
        <f t="shared" si="73"/>
        <v>3.6210013488361126</v>
      </c>
      <c r="L131">
        <f t="shared" si="65"/>
        <v>0.9928409742726364</v>
      </c>
      <c r="M131">
        <f t="shared" si="74"/>
        <v>3.6378528839749085</v>
      </c>
      <c r="N131">
        <f t="shared" ref="N131" si="178">M131/$B131</f>
        <v>0.99746149024415609</v>
      </c>
    </row>
    <row r="132" spans="1:14">
      <c r="A132">
        <v>700</v>
      </c>
      <c r="B132">
        <f t="shared" si="126"/>
        <v>3.5168571428571425</v>
      </c>
      <c r="C132">
        <f t="shared" si="67"/>
        <v>3.4651763307194288</v>
      </c>
      <c r="D132">
        <f t="shared" si="68"/>
        <v>0.98530483041010664</v>
      </c>
      <c r="E132">
        <f t="shared" si="69"/>
        <v>3.5252925852935024</v>
      </c>
      <c r="F132">
        <f t="shared" si="70"/>
        <v>1.0023985740943424</v>
      </c>
      <c r="G132">
        <f t="shared" si="71"/>
        <v>3.5281087488631329</v>
      </c>
      <c r="H132">
        <f t="shared" si="72"/>
        <v>1.0031993355285536</v>
      </c>
      <c r="I132">
        <f t="shared" si="64"/>
        <v>3.4084639239384993</v>
      </c>
      <c r="J132">
        <f t="shared" ref="J132" si="179">I132/$B132</f>
        <v>0.96917895310624336</v>
      </c>
      <c r="K132">
        <f t="shared" si="73"/>
        <v>3.4925741296346047</v>
      </c>
      <c r="L132">
        <f t="shared" si="65"/>
        <v>0.99309525174434299</v>
      </c>
      <c r="M132">
        <f t="shared" si="74"/>
        <v>3.5082442981071233</v>
      </c>
      <c r="N132">
        <f t="shared" ref="N132" si="180">M132/$B132</f>
        <v>0.99755098248232454</v>
      </c>
    </row>
    <row r="133" spans="1:14">
      <c r="A133">
        <v>725</v>
      </c>
      <c r="B133">
        <f t="shared" si="126"/>
        <v>3.3955862068965512</v>
      </c>
      <c r="C133">
        <f t="shared" si="67"/>
        <v>3.3474038795353356</v>
      </c>
      <c r="D133">
        <f t="shared" si="68"/>
        <v>0.98581030654932111</v>
      </c>
      <c r="E133">
        <f t="shared" si="69"/>
        <v>3.4034482802078339</v>
      </c>
      <c r="F133">
        <f t="shared" si="70"/>
        <v>1.00231538027081</v>
      </c>
      <c r="G133">
        <f t="shared" si="71"/>
        <v>3.4060739143315892</v>
      </c>
      <c r="H133">
        <f t="shared" si="72"/>
        <v>1.0030886294136008</v>
      </c>
      <c r="I133">
        <f t="shared" si="64"/>
        <v>3.2945320502789746</v>
      </c>
      <c r="J133">
        <f t="shared" ref="J133" si="181">I133/$B133</f>
        <v>0.97023955498101266</v>
      </c>
      <c r="K133">
        <f t="shared" si="73"/>
        <v>3.3729447326355761</v>
      </c>
      <c r="L133">
        <f t="shared" si="65"/>
        <v>0.99333208674985496</v>
      </c>
      <c r="M133">
        <f t="shared" si="74"/>
        <v>3.3875535439651578</v>
      </c>
      <c r="N133">
        <f t="shared" ref="N133" si="182">M133/$B133</f>
        <v>0.99763438109299696</v>
      </c>
    </row>
    <row r="134" spans="1:14">
      <c r="A134">
        <v>750</v>
      </c>
      <c r="B134">
        <f t="shared" si="126"/>
        <v>3.2823999999999995</v>
      </c>
      <c r="C134">
        <f t="shared" si="67"/>
        <v>3.2373725801861557</v>
      </c>
      <c r="D134">
        <f t="shared" si="68"/>
        <v>0.98628216554538028</v>
      </c>
      <c r="E134">
        <f t="shared" si="69"/>
        <v>3.2897452366467137</v>
      </c>
      <c r="F134">
        <f t="shared" si="70"/>
        <v>1.0022377640283677</v>
      </c>
      <c r="G134">
        <f t="shared" si="71"/>
        <v>3.2921990424140279</v>
      </c>
      <c r="H134">
        <f t="shared" si="72"/>
        <v>1.0029853285443664</v>
      </c>
      <c r="I134">
        <f t="shared" si="64"/>
        <v>3.1879640142606451</v>
      </c>
      <c r="J134">
        <f t="shared" ref="J134:J197" si="183">I134/$B134</f>
        <v>0.9712295924508425</v>
      </c>
      <c r="K134">
        <f t="shared" si="73"/>
        <v>3.2612390709649728</v>
      </c>
      <c r="L134">
        <f t="shared" si="65"/>
        <v>0.99355321440560973</v>
      </c>
      <c r="M134">
        <f t="shared" si="74"/>
        <v>3.2748908135896619</v>
      </c>
      <c r="N134">
        <f t="shared" ref="N134" si="184">M134/$B134</f>
        <v>0.99771228783501775</v>
      </c>
    </row>
    <row r="135" spans="1:14">
      <c r="A135">
        <v>775</v>
      </c>
      <c r="B135">
        <f t="shared" ref="B135:B198" si="185">$F$3*$F$1*$F$2/A135</f>
        <v>3.1765161290322577</v>
      </c>
      <c r="C135">
        <f t="shared" ref="C135:C145" si="186">$F$3*$F$1*$F$2/(A135-$F$3*C$7) - C$6*($F$3^2/A135^2)</f>
        <v>3.1343435987069732</v>
      </c>
      <c r="D135">
        <f t="shared" si="68"/>
        <v>0.98672365301726561</v>
      </c>
      <c r="E135">
        <f t="shared" si="69"/>
        <v>3.1833938666652362</v>
      </c>
      <c r="F135">
        <f t="shared" si="70"/>
        <v>1.0021651826572258</v>
      </c>
      <c r="G135">
        <f t="shared" si="71"/>
        <v>3.185692175489415</v>
      </c>
      <c r="H135">
        <f t="shared" si="72"/>
        <v>1.0028887139508884</v>
      </c>
      <c r="I135">
        <f t="shared" si="64"/>
        <v>3.0880688356015029</v>
      </c>
      <c r="J135">
        <f t="shared" si="183"/>
        <v>0.97215588089656557</v>
      </c>
      <c r="K135">
        <f t="shared" si="73"/>
        <v>3.1566951356159905</v>
      </c>
      <c r="L135">
        <f t="shared" si="65"/>
        <v>0.99376014708846894</v>
      </c>
      <c r="M135">
        <f t="shared" si="74"/>
        <v>3.1694808693381851</v>
      </c>
      <c r="N135">
        <f t="shared" ref="N135" si="187">M135/$B135</f>
        <v>0.99778522777524326</v>
      </c>
    </row>
    <row r="136" spans="1:14">
      <c r="A136">
        <v>800</v>
      </c>
      <c r="B136">
        <f t="shared" si="185"/>
        <v>3.0772499999999998</v>
      </c>
      <c r="C136">
        <f t="shared" si="186"/>
        <v>3.037669209797921</v>
      </c>
      <c r="D136">
        <f t="shared" si="68"/>
        <v>0.98713760981328169</v>
      </c>
      <c r="E136">
        <f t="shared" si="69"/>
        <v>3.0837034906689738</v>
      </c>
      <c r="F136">
        <f t="shared" si="70"/>
        <v>1.0020971616439918</v>
      </c>
      <c r="G136">
        <f t="shared" si="71"/>
        <v>3.0858606280676817</v>
      </c>
      <c r="H136">
        <f t="shared" si="72"/>
        <v>1.0027981568178348</v>
      </c>
      <c r="I136">
        <f t="shared" si="64"/>
        <v>2.9942392900169188</v>
      </c>
      <c r="J136">
        <f t="shared" si="183"/>
        <v>0.97302438541454839</v>
      </c>
      <c r="K136">
        <f t="shared" si="73"/>
        <v>3.0586455898431604</v>
      </c>
      <c r="L136">
        <f t="shared" si="65"/>
        <v>0.99395420906431409</v>
      </c>
      <c r="M136">
        <f t="shared" si="74"/>
        <v>3.0706451787015285</v>
      </c>
      <c r="N136">
        <f t="shared" ref="N136" si="188">M136/$B136</f>
        <v>0.99785366112650209</v>
      </c>
    </row>
    <row r="137" spans="1:14">
      <c r="A137">
        <v>850</v>
      </c>
      <c r="B137">
        <f t="shared" si="185"/>
        <v>2.8962352941176466</v>
      </c>
      <c r="C137">
        <f t="shared" si="186"/>
        <v>2.8611694939573704</v>
      </c>
      <c r="D137">
        <f t="shared" si="68"/>
        <v>0.98789262729050498</v>
      </c>
      <c r="E137">
        <f t="shared" si="69"/>
        <v>2.9019500967938501</v>
      </c>
      <c r="F137">
        <f t="shared" si="70"/>
        <v>1.0019731831484171</v>
      </c>
      <c r="G137">
        <f t="shared" si="71"/>
        <v>2.9038612862968582</v>
      </c>
      <c r="H137">
        <f t="shared" si="72"/>
        <v>1.0026330706606263</v>
      </c>
      <c r="I137">
        <f t="shared" si="64"/>
        <v>2.8226952475062861</v>
      </c>
      <c r="J137">
        <f t="shared" si="183"/>
        <v>0.97460840051196018</v>
      </c>
      <c r="K137">
        <f t="shared" si="73"/>
        <v>2.8797506254575245</v>
      </c>
      <c r="L137">
        <f t="shared" si="65"/>
        <v>0.99430824260252504</v>
      </c>
      <c r="M137">
        <f t="shared" si="74"/>
        <v>2.8903807896948797</v>
      </c>
      <c r="N137">
        <f t="shared" ref="N137" si="189">M137/$B137</f>
        <v>0.99797858121725902</v>
      </c>
    </row>
    <row r="138" spans="1:14">
      <c r="A138">
        <v>900</v>
      </c>
      <c r="B138">
        <f t="shared" si="185"/>
        <v>2.7353333333333332</v>
      </c>
      <c r="C138">
        <f t="shared" si="186"/>
        <v>2.7040518479099669</v>
      </c>
      <c r="D138">
        <f t="shared" si="68"/>
        <v>0.9885639219753718</v>
      </c>
      <c r="E138">
        <f t="shared" si="69"/>
        <v>2.7404293820941832</v>
      </c>
      <c r="F138">
        <f t="shared" si="70"/>
        <v>1.0018630448796673</v>
      </c>
      <c r="G138">
        <f t="shared" si="71"/>
        <v>2.7421344082214851</v>
      </c>
      <c r="H138">
        <f t="shared" si="72"/>
        <v>1.0024863788282301</v>
      </c>
      <c r="I138">
        <f t="shared" si="64"/>
        <v>2.6697310355752628</v>
      </c>
      <c r="J138">
        <f t="shared" si="183"/>
        <v>0.97601670810696917</v>
      </c>
      <c r="K138">
        <f t="shared" si="73"/>
        <v>2.7206257411790387</v>
      </c>
      <c r="L138">
        <f t="shared" ref="L138:L199" si="190">K138/$B138</f>
        <v>0.99462310791337027</v>
      </c>
      <c r="M138">
        <f t="shared" si="74"/>
        <v>2.7301081957017925</v>
      </c>
      <c r="N138">
        <f t="shared" ref="N138" si="191">M138/$B138</f>
        <v>0.99808976201625377</v>
      </c>
    </row>
    <row r="139" spans="1:14">
      <c r="A139">
        <v>950</v>
      </c>
      <c r="B139">
        <f t="shared" si="185"/>
        <v>2.5913684210526311</v>
      </c>
      <c r="C139">
        <f t="shared" si="186"/>
        <v>2.5632901357209787</v>
      </c>
      <c r="D139">
        <f t="shared" ref="D139:D199" si="192">C139/$B139</f>
        <v>0.98916468800671475</v>
      </c>
      <c r="E139">
        <f t="shared" ref="E139:E199" si="193">$F$3*$F$1*$F$2/($A139-$F$3*E$7) - E$6*($F$3^2/$A139^2)</f>
        <v>2.5959410248974133</v>
      </c>
      <c r="F139">
        <f t="shared" ref="F139:F199" si="194">E139/$B139</f>
        <v>1.0017645518127156</v>
      </c>
      <c r="G139">
        <f t="shared" ref="G139:G199" si="195">$F$3*$F$1*$F$2/($A139-$F$3*G$7) - G$6*($F$3^2/$A139^2)</f>
        <v>2.5974715322549975</v>
      </c>
      <c r="H139">
        <f t="shared" ref="H139:H199" si="196">G139/$B139</f>
        <v>1.0023551692429311</v>
      </c>
      <c r="I139">
        <f t="shared" ref="I139:I199" si="197">$F$3*$F$1*$F$2/($A139-$F$3*I$7) - I$6*($F$3^2/$A139^2)</f>
        <v>2.5324847751379398</v>
      </c>
      <c r="J139">
        <f t="shared" si="183"/>
        <v>0.97727700722278144</v>
      </c>
      <c r="K139">
        <f t="shared" ref="K139:K199" si="198">$F$3*$F$1*$F$2/($A139-$F$3*K$7) - K$6*($F$3^2/$A139^2)</f>
        <v>2.5781653058778411</v>
      </c>
      <c r="L139">
        <f t="shared" si="190"/>
        <v>0.99490496408479545</v>
      </c>
      <c r="M139">
        <f t="shared" ref="M139:M199" si="199">$F$3*$F$1*$F$2/($A139-$F$3*M$7) - M$6*($F$3^2/$A139^2)</f>
        <v>2.5866763643535458</v>
      </c>
      <c r="N139">
        <f t="shared" ref="N139" si="200">M139/$B139</f>
        <v>0.99818935174907342</v>
      </c>
    </row>
    <row r="140" spans="1:14">
      <c r="A140">
        <v>1000</v>
      </c>
      <c r="B140">
        <f t="shared" si="185"/>
        <v>2.4617999999999998</v>
      </c>
      <c r="C140">
        <f t="shared" si="186"/>
        <v>2.4364569642372933</v>
      </c>
      <c r="D140">
        <f t="shared" si="192"/>
        <v>0.98970548551356463</v>
      </c>
      <c r="E140">
        <f t="shared" si="193"/>
        <v>2.4659258531694301</v>
      </c>
      <c r="F140">
        <f t="shared" si="194"/>
        <v>1.0016759497804169</v>
      </c>
      <c r="G140">
        <f t="shared" si="195"/>
        <v>2.4673073265338847</v>
      </c>
      <c r="H140">
        <f t="shared" si="196"/>
        <v>1.0022371137110591</v>
      </c>
      <c r="I140">
        <f t="shared" si="197"/>
        <v>2.408653345857251</v>
      </c>
      <c r="J140">
        <f t="shared" si="183"/>
        <v>0.9784114655362951</v>
      </c>
      <c r="K140">
        <f t="shared" si="198"/>
        <v>2.4498817940786561</v>
      </c>
      <c r="L140">
        <f t="shared" si="190"/>
        <v>0.99515874322798614</v>
      </c>
      <c r="M140">
        <f t="shared" si="199"/>
        <v>2.4575634219799412</v>
      </c>
      <c r="N140">
        <f t="shared" ref="N140" si="201">M140/$B140</f>
        <v>0.99827907302784202</v>
      </c>
    </row>
    <row r="141" spans="1:14">
      <c r="A141">
        <v>1100</v>
      </c>
      <c r="B141">
        <f t="shared" si="185"/>
        <v>2.2379999999999995</v>
      </c>
      <c r="C141">
        <f t="shared" si="186"/>
        <v>2.2170519423520285</v>
      </c>
      <c r="D141">
        <f t="shared" si="192"/>
        <v>0.99063983125649191</v>
      </c>
      <c r="E141">
        <f t="shared" si="193"/>
        <v>2.2414084806429733</v>
      </c>
      <c r="F141">
        <f t="shared" si="194"/>
        <v>1.0015230029682636</v>
      </c>
      <c r="G141">
        <f t="shared" si="195"/>
        <v>2.2425504659212034</v>
      </c>
      <c r="H141">
        <f t="shared" si="196"/>
        <v>1.0020332734232367</v>
      </c>
      <c r="I141">
        <f t="shared" si="197"/>
        <v>2.1940712064890486</v>
      </c>
      <c r="J141">
        <f t="shared" si="183"/>
        <v>0.98037140593791294</v>
      </c>
      <c r="K141">
        <f t="shared" si="198"/>
        <v>2.2281468270382159</v>
      </c>
      <c r="L141">
        <f t="shared" si="190"/>
        <v>0.9955973311162718</v>
      </c>
      <c r="M141">
        <f t="shared" si="199"/>
        <v>2.2344958469583354</v>
      </c>
      <c r="N141">
        <f t="shared" ref="N141" si="202">M141/$B141</f>
        <v>0.99843424797065938</v>
      </c>
    </row>
    <row r="142" spans="1:14">
      <c r="A142">
        <v>1200</v>
      </c>
      <c r="B142">
        <f t="shared" si="185"/>
        <v>2.0514999999999999</v>
      </c>
      <c r="C142">
        <f t="shared" si="186"/>
        <v>2.0338954335891506</v>
      </c>
      <c r="D142">
        <f t="shared" si="192"/>
        <v>0.99141868563936175</v>
      </c>
      <c r="E142">
        <f t="shared" si="193"/>
        <v>2.0543631498896628</v>
      </c>
      <c r="F142">
        <f t="shared" si="194"/>
        <v>1.0013956372847492</v>
      </c>
      <c r="G142">
        <f t="shared" si="195"/>
        <v>2.0553229249121174</v>
      </c>
      <c r="H142">
        <f t="shared" si="196"/>
        <v>1.0018634779001305</v>
      </c>
      <c r="I142">
        <f t="shared" si="197"/>
        <v>2.0145834563648748</v>
      </c>
      <c r="J142">
        <f t="shared" si="183"/>
        <v>0.98200509693632698</v>
      </c>
      <c r="K142">
        <f t="shared" si="198"/>
        <v>2.0432182074398684</v>
      </c>
      <c r="L142">
        <f t="shared" si="190"/>
        <v>0.99596305505233662</v>
      </c>
      <c r="M142">
        <f t="shared" si="199"/>
        <v>2.0485535444889411</v>
      </c>
      <c r="N142">
        <f t="shared" ref="N142" si="203">M142/$B142</f>
        <v>0.99856375553933274</v>
      </c>
    </row>
    <row r="143" spans="1:14">
      <c r="A143">
        <v>1300</v>
      </c>
      <c r="B143">
        <f t="shared" si="185"/>
        <v>1.8936923076923076</v>
      </c>
      <c r="C143">
        <f t="shared" si="186"/>
        <v>1.8786902528318206</v>
      </c>
      <c r="D143">
        <f t="shared" si="192"/>
        <v>0.99207788150189569</v>
      </c>
      <c r="E143">
        <f t="shared" si="193"/>
        <v>1.8961312511727455</v>
      </c>
      <c r="F143">
        <f t="shared" si="194"/>
        <v>1.0012879301830244</v>
      </c>
      <c r="G143">
        <f t="shared" si="195"/>
        <v>1.8969491846788316</v>
      </c>
      <c r="H143">
        <f t="shared" si="196"/>
        <v>1.0017198554238691</v>
      </c>
      <c r="I143">
        <f t="shared" si="197"/>
        <v>1.8622337981657353</v>
      </c>
      <c r="J143">
        <f t="shared" si="183"/>
        <v>0.983387739708935</v>
      </c>
      <c r="K143">
        <f t="shared" si="198"/>
        <v>1.8866339100583678</v>
      </c>
      <c r="L143">
        <f t="shared" si="190"/>
        <v>0.99627267977734923</v>
      </c>
      <c r="M143">
        <f t="shared" si="199"/>
        <v>1.8911802818317323</v>
      </c>
      <c r="N143">
        <f t="shared" ref="N143" si="204">M143/$B143</f>
        <v>0.99867347728542211</v>
      </c>
    </row>
    <row r="144" spans="1:14">
      <c r="A144">
        <v>1400</v>
      </c>
      <c r="B144">
        <f t="shared" si="185"/>
        <v>1.7584285714285712</v>
      </c>
      <c r="C144">
        <f t="shared" si="186"/>
        <v>1.7454918598664699</v>
      </c>
      <c r="D144">
        <f t="shared" si="192"/>
        <v>0.99264302697743856</v>
      </c>
      <c r="E144">
        <f t="shared" si="193"/>
        <v>1.7605310477662659</v>
      </c>
      <c r="F144">
        <f t="shared" si="194"/>
        <v>1.0011956563785736</v>
      </c>
      <c r="G144">
        <f t="shared" si="195"/>
        <v>1.76123640799286</v>
      </c>
      <c r="H144">
        <f t="shared" si="196"/>
        <v>1.0015967873872793</v>
      </c>
      <c r="I144">
        <f t="shared" si="197"/>
        <v>1.7313014215126912</v>
      </c>
      <c r="J144">
        <f t="shared" si="183"/>
        <v>0.98457307259637983</v>
      </c>
      <c r="K144">
        <f t="shared" si="198"/>
        <v>1.7523412318241711</v>
      </c>
      <c r="L144">
        <f t="shared" si="190"/>
        <v>0.99653819341694694</v>
      </c>
      <c r="M144">
        <f t="shared" si="199"/>
        <v>1.7562615287360135</v>
      </c>
      <c r="N144">
        <f t="shared" ref="N144" si="205">M144/$B144</f>
        <v>0.99876762540840813</v>
      </c>
    </row>
    <row r="145" spans="1:14">
      <c r="A145">
        <v>1500</v>
      </c>
      <c r="B145">
        <f t="shared" si="185"/>
        <v>1.6411999999999998</v>
      </c>
      <c r="C145">
        <f t="shared" si="186"/>
        <v>1.6299297312274867</v>
      </c>
      <c r="D145">
        <f t="shared" si="192"/>
        <v>0.99313290959510536</v>
      </c>
      <c r="E145">
        <f t="shared" si="193"/>
        <v>1.6430311204907071</v>
      </c>
      <c r="F145">
        <f t="shared" si="194"/>
        <v>1.0011157205037213</v>
      </c>
      <c r="G145">
        <f t="shared" si="195"/>
        <v>1.6436456440197731</v>
      </c>
      <c r="H145">
        <f t="shared" si="196"/>
        <v>1.0014901559954748</v>
      </c>
      <c r="I145">
        <f t="shared" si="197"/>
        <v>1.617567570358434</v>
      </c>
      <c r="J145">
        <f t="shared" si="183"/>
        <v>0.98560051813211935</v>
      </c>
      <c r="K145">
        <f t="shared" si="198"/>
        <v>1.6358962907496053</v>
      </c>
      <c r="L145">
        <f t="shared" si="190"/>
        <v>0.99676839553351548</v>
      </c>
      <c r="M145">
        <f t="shared" si="199"/>
        <v>1.6393114641795909</v>
      </c>
      <c r="N145">
        <f t="shared" ref="N145" si="206">M145/$B145</f>
        <v>0.99884929574676529</v>
      </c>
    </row>
    <row r="146" spans="1:14">
      <c r="A146">
        <v>1600</v>
      </c>
      <c r="B146">
        <f t="shared" si="185"/>
        <v>1.5386249999999999</v>
      </c>
      <c r="C146">
        <f t="shared" ref="C146:C156" si="207">$F$3*$F$1*$F$2/(A146-$F$3*C$7) - C$6*($F$3^2/A146^2)</f>
        <v>1.5287187557281776</v>
      </c>
      <c r="D146">
        <f t="shared" si="192"/>
        <v>0.9935616253006273</v>
      </c>
      <c r="E146">
        <f t="shared" si="193"/>
        <v>1.5402340987595</v>
      </c>
      <c r="F146">
        <f t="shared" si="194"/>
        <v>1.0010458030770981</v>
      </c>
      <c r="G146">
        <f t="shared" si="195"/>
        <v>1.5407742660637354</v>
      </c>
      <c r="H146">
        <f t="shared" si="196"/>
        <v>1.00139687452351</v>
      </c>
      <c r="I146">
        <f t="shared" si="197"/>
        <v>1.5178530278178319</v>
      </c>
      <c r="J146">
        <f t="shared" si="183"/>
        <v>0.98649965249351335</v>
      </c>
      <c r="K146">
        <f t="shared" si="198"/>
        <v>1.5339627987287867</v>
      </c>
      <c r="L146">
        <f t="shared" si="190"/>
        <v>0.99696989112277967</v>
      </c>
      <c r="M146">
        <f t="shared" si="199"/>
        <v>1.5369645383895174</v>
      </c>
      <c r="N146">
        <f t="shared" ref="N146" si="208">M146/$B146</f>
        <v>0.9989208146166334</v>
      </c>
    </row>
    <row r="147" spans="1:14">
      <c r="A147">
        <v>1700</v>
      </c>
      <c r="B147">
        <f t="shared" si="185"/>
        <v>1.4481176470588233</v>
      </c>
      <c r="C147">
        <f t="shared" si="207"/>
        <v>1.4393419916506343</v>
      </c>
      <c r="D147">
        <f t="shared" si="192"/>
        <v>0.99393995686330272</v>
      </c>
      <c r="E147">
        <f t="shared" si="193"/>
        <v>1.449542785591279</v>
      </c>
      <c r="F147">
        <f t="shared" si="194"/>
        <v>1.0009841317349804</v>
      </c>
      <c r="G147">
        <f t="shared" si="195"/>
        <v>1.4500213187846023</v>
      </c>
      <c r="H147">
        <f t="shared" si="196"/>
        <v>1.0013145836111075</v>
      </c>
      <c r="I147">
        <f t="shared" si="197"/>
        <v>1.4297165593542485</v>
      </c>
      <c r="J147">
        <f t="shared" si="183"/>
        <v>0.98729309891226857</v>
      </c>
      <c r="K147">
        <f t="shared" si="198"/>
        <v>1.4439872311948083</v>
      </c>
      <c r="L147">
        <f t="shared" si="190"/>
        <v>0.9971477345971137</v>
      </c>
      <c r="M147">
        <f t="shared" si="199"/>
        <v>1.4466463072679618</v>
      </c>
      <c r="N147">
        <f t="shared" ref="N147" si="209">M147/$B147</f>
        <v>0.99898396391077082</v>
      </c>
    </row>
    <row r="148" spans="1:14">
      <c r="A148">
        <v>1800</v>
      </c>
      <c r="B148">
        <f t="shared" si="185"/>
        <v>1.3676666666666666</v>
      </c>
      <c r="C148">
        <f t="shared" si="207"/>
        <v>1.3598385437732154</v>
      </c>
      <c r="D148">
        <f t="shared" si="192"/>
        <v>0.99427629327800304</v>
      </c>
      <c r="E148">
        <f t="shared" si="193"/>
        <v>1.3689376788222154</v>
      </c>
      <c r="F148">
        <f t="shared" si="194"/>
        <v>1.0009293288975496</v>
      </c>
      <c r="G148">
        <f t="shared" si="195"/>
        <v>1.3693645549922622</v>
      </c>
      <c r="H148">
        <f t="shared" si="196"/>
        <v>1.0012414489341426</v>
      </c>
      <c r="I148">
        <f t="shared" si="197"/>
        <v>1.3512525569429723</v>
      </c>
      <c r="J148">
        <f t="shared" si="183"/>
        <v>0.98799845742844683</v>
      </c>
      <c r="K148">
        <f t="shared" si="198"/>
        <v>1.3639819806106865</v>
      </c>
      <c r="L148">
        <f t="shared" si="190"/>
        <v>0.99730585957398488</v>
      </c>
      <c r="M148">
        <f t="shared" si="199"/>
        <v>1.36635388658725</v>
      </c>
      <c r="N148">
        <f t="shared" ref="N148" si="210">M148/$B148</f>
        <v>0.99904013155294913</v>
      </c>
    </row>
    <row r="149" spans="1:14">
      <c r="A149">
        <v>1900</v>
      </c>
      <c r="B149">
        <f t="shared" si="185"/>
        <v>1.2956842105263155</v>
      </c>
      <c r="C149">
        <f t="shared" si="207"/>
        <v>1.288658050773474</v>
      </c>
      <c r="D149">
        <f t="shared" si="192"/>
        <v>0.99457725910699524</v>
      </c>
      <c r="E149">
        <f t="shared" si="193"/>
        <v>1.2968248112454388</v>
      </c>
      <c r="F149">
        <f t="shared" si="194"/>
        <v>1.0008803076473858</v>
      </c>
      <c r="G149">
        <f t="shared" si="195"/>
        <v>1.2972079647695256</v>
      </c>
      <c r="H149">
        <f t="shared" si="196"/>
        <v>1.0011760228540496</v>
      </c>
      <c r="I149">
        <f t="shared" si="197"/>
        <v>1.280951796122735</v>
      </c>
      <c r="J149">
        <f t="shared" si="183"/>
        <v>0.98862962573450197</v>
      </c>
      <c r="K149">
        <f t="shared" si="198"/>
        <v>1.2923768123125348</v>
      </c>
      <c r="L149">
        <f t="shared" si="190"/>
        <v>0.99744737322033328</v>
      </c>
      <c r="M149">
        <f t="shared" si="199"/>
        <v>1.2945056751794319</v>
      </c>
      <c r="N149">
        <f t="shared" ref="N149" si="211">M149/$B149</f>
        <v>0.99909041467256521</v>
      </c>
    </row>
    <row r="150" spans="1:14">
      <c r="A150">
        <v>2000</v>
      </c>
      <c r="B150">
        <f t="shared" si="185"/>
        <v>1.2308999999999999</v>
      </c>
      <c r="C150">
        <f t="shared" si="207"/>
        <v>1.2245585942236674</v>
      </c>
      <c r="D150">
        <f t="shared" si="192"/>
        <v>0.99484815519024095</v>
      </c>
      <c r="E150">
        <f t="shared" si="193"/>
        <v>1.2319292772387274</v>
      </c>
      <c r="F150">
        <f t="shared" si="194"/>
        <v>1.0008361989103318</v>
      </c>
      <c r="G150">
        <f t="shared" si="195"/>
        <v>1.2322750970112082</v>
      </c>
      <c r="H150">
        <f t="shared" si="196"/>
        <v>1.0011171476246716</v>
      </c>
      <c r="I150">
        <f t="shared" si="197"/>
        <v>1.2176034785525609</v>
      </c>
      <c r="J150">
        <f t="shared" si="183"/>
        <v>0.98919772406577389</v>
      </c>
      <c r="K150">
        <f t="shared" si="198"/>
        <v>1.227914775118754</v>
      </c>
      <c r="L150">
        <f t="shared" si="190"/>
        <v>0.99757476246547583</v>
      </c>
      <c r="M150">
        <f t="shared" si="199"/>
        <v>1.2298361232459458</v>
      </c>
      <c r="N150">
        <f t="shared" ref="N150" si="212">M150/$B150</f>
        <v>0.99913569197005925</v>
      </c>
    </row>
    <row r="151" spans="1:14">
      <c r="A151">
        <v>2100</v>
      </c>
      <c r="B151">
        <f t="shared" si="185"/>
        <v>1.1722857142857142</v>
      </c>
      <c r="C151">
        <f t="shared" si="207"/>
        <v>1.1665336289608974</v>
      </c>
      <c r="D151">
        <f t="shared" si="192"/>
        <v>0.99509327354695132</v>
      </c>
      <c r="E151">
        <f t="shared" si="193"/>
        <v>1.173219204794705</v>
      </c>
      <c r="F151">
        <f t="shared" si="194"/>
        <v>1.0007962994836626</v>
      </c>
      <c r="G151">
        <f t="shared" si="195"/>
        <v>1.173532892982138</v>
      </c>
      <c r="H151">
        <f t="shared" si="196"/>
        <v>1.0010638862874686</v>
      </c>
      <c r="I151">
        <f t="shared" si="197"/>
        <v>1.1602249528505681</v>
      </c>
      <c r="J151">
        <f t="shared" si="183"/>
        <v>0.98971175602656325</v>
      </c>
      <c r="K151">
        <f t="shared" si="198"/>
        <v>1.1695777828242362</v>
      </c>
      <c r="L151">
        <f t="shared" si="190"/>
        <v>0.99769004140502737</v>
      </c>
      <c r="M151">
        <f t="shared" si="199"/>
        <v>1.1713205427330091</v>
      </c>
      <c r="N151">
        <f t="shared" ref="N151" si="213">M151/$B151</f>
        <v>0.99917667549732692</v>
      </c>
    </row>
    <row r="152" spans="1:14">
      <c r="A152">
        <v>2200</v>
      </c>
      <c r="B152">
        <f t="shared" si="185"/>
        <v>1.1189999999999998</v>
      </c>
      <c r="C152">
        <f t="shared" si="207"/>
        <v>1.1137587455148201</v>
      </c>
      <c r="D152">
        <f t="shared" si="192"/>
        <v>0.99531612646543377</v>
      </c>
      <c r="E152">
        <f t="shared" si="193"/>
        <v>1.1198504783431986</v>
      </c>
      <c r="F152">
        <f t="shared" si="194"/>
        <v>1.0007600342655933</v>
      </c>
      <c r="G152">
        <f t="shared" si="195"/>
        <v>1.1201363136548337</v>
      </c>
      <c r="H152">
        <f t="shared" si="196"/>
        <v>1.0010154724350615</v>
      </c>
      <c r="I152">
        <f t="shared" si="197"/>
        <v>1.1080104009428449</v>
      </c>
      <c r="J152">
        <f t="shared" si="183"/>
        <v>0.99017908931442811</v>
      </c>
      <c r="K152">
        <f t="shared" si="198"/>
        <v>1.1165324467450048</v>
      </c>
      <c r="L152">
        <f t="shared" si="190"/>
        <v>0.99779485857462469</v>
      </c>
      <c r="M152">
        <f t="shared" si="199"/>
        <v>1.1181204082319256</v>
      </c>
      <c r="N152">
        <f t="shared" ref="N152" si="214">M152/$B152</f>
        <v>0.99921394837526889</v>
      </c>
    </row>
    <row r="153" spans="1:14">
      <c r="A153">
        <v>2300</v>
      </c>
      <c r="B153">
        <f t="shared" si="185"/>
        <v>1.0703478260869563</v>
      </c>
      <c r="C153">
        <f t="shared" si="207"/>
        <v>1.0655522566811531</v>
      </c>
      <c r="D153">
        <f t="shared" si="192"/>
        <v>0.99551961587726556</v>
      </c>
      <c r="E153">
        <f t="shared" si="193"/>
        <v>1.0711258922725833</v>
      </c>
      <c r="F153">
        <f t="shared" si="194"/>
        <v>1.0007269283560574</v>
      </c>
      <c r="G153">
        <f t="shared" si="195"/>
        <v>1.0713874261319669</v>
      </c>
      <c r="H153">
        <f t="shared" si="196"/>
        <v>1.0009712730942906</v>
      </c>
      <c r="I153">
        <f t="shared" si="197"/>
        <v>1.0602927764416579</v>
      </c>
      <c r="J153">
        <f t="shared" si="183"/>
        <v>0.99060581112024271</v>
      </c>
      <c r="K153">
        <f t="shared" si="198"/>
        <v>1.0680900090007222</v>
      </c>
      <c r="L153">
        <f t="shared" si="190"/>
        <v>0.9978905762863195</v>
      </c>
      <c r="M153">
        <f t="shared" si="199"/>
        <v>1.069542916720239</v>
      </c>
      <c r="N153">
        <f t="shared" ref="N153" si="215">M153/$B153</f>
        <v>0.99924799271124798</v>
      </c>
    </row>
    <row r="154" spans="1:14">
      <c r="A154">
        <v>2400</v>
      </c>
      <c r="B154">
        <f t="shared" si="185"/>
        <v>1.0257499999999999</v>
      </c>
      <c r="C154">
        <f t="shared" si="207"/>
        <v>1.0213455940505491</v>
      </c>
      <c r="D154">
        <f t="shared" si="192"/>
        <v>0.99570616041974092</v>
      </c>
      <c r="E154">
        <f t="shared" si="193"/>
        <v>1.026464523237792</v>
      </c>
      <c r="F154">
        <f t="shared" si="194"/>
        <v>1.0006965861445694</v>
      </c>
      <c r="G154">
        <f t="shared" si="195"/>
        <v>1.0267047279913739</v>
      </c>
      <c r="H154">
        <f t="shared" si="196"/>
        <v>1.0009307608982443</v>
      </c>
      <c r="I154">
        <f t="shared" si="197"/>
        <v>1.0165151673483135</v>
      </c>
      <c r="J154">
        <f t="shared" si="183"/>
        <v>0.99099699473391523</v>
      </c>
      <c r="K154">
        <f t="shared" si="198"/>
        <v>1.0236762721645267</v>
      </c>
      <c r="L154">
        <f t="shared" si="190"/>
        <v>0.99797833016283377</v>
      </c>
      <c r="M154">
        <f t="shared" si="199"/>
        <v>1.0250106502358469</v>
      </c>
      <c r="N154">
        <f t="shared" ref="N154" si="216">M154/$B154</f>
        <v>0.9992792105638284</v>
      </c>
    </row>
    <row r="155" spans="1:14">
      <c r="A155">
        <v>2500</v>
      </c>
      <c r="B155">
        <f t="shared" si="185"/>
        <v>0.98471999999999993</v>
      </c>
      <c r="C155">
        <f t="shared" si="207"/>
        <v>0.98066077936315221</v>
      </c>
      <c r="D155">
        <f t="shared" si="192"/>
        <v>0.9958777920252988</v>
      </c>
      <c r="E155">
        <f t="shared" si="193"/>
        <v>0.98537845806498092</v>
      </c>
      <c r="F155">
        <f t="shared" si="194"/>
        <v>1.0006686754254823</v>
      </c>
      <c r="G155">
        <f t="shared" si="195"/>
        <v>0.98559984037155202</v>
      </c>
      <c r="H155">
        <f t="shared" si="196"/>
        <v>1.0008934929437323</v>
      </c>
      <c r="I155">
        <f t="shared" si="197"/>
        <v>0.97620896873752183</v>
      </c>
      <c r="J155">
        <f t="shared" si="183"/>
        <v>0.99135690220318662</v>
      </c>
      <c r="K155">
        <f t="shared" si="198"/>
        <v>0.98280873174875383</v>
      </c>
      <c r="L155">
        <f t="shared" si="190"/>
        <v>0.99805907440567254</v>
      </c>
      <c r="M155">
        <f t="shared" si="199"/>
        <v>0.98403851457279168</v>
      </c>
      <c r="N155">
        <f t="shared" ref="N155" si="217">M155/$B155</f>
        <v>0.99930793989437783</v>
      </c>
    </row>
    <row r="156" spans="1:14">
      <c r="A156">
        <v>2600</v>
      </c>
      <c r="B156">
        <f t="shared" si="185"/>
        <v>0.94684615384615378</v>
      </c>
      <c r="C156">
        <f t="shared" si="207"/>
        <v>0.94309307369086814</v>
      </c>
      <c r="D156">
        <f t="shared" si="192"/>
        <v>0.99603623023651688</v>
      </c>
      <c r="E156">
        <f t="shared" si="193"/>
        <v>0.94745489561623863</v>
      </c>
      <c r="F156">
        <f t="shared" si="194"/>
        <v>1.0006429151849137</v>
      </c>
      <c r="G156">
        <f t="shared" si="195"/>
        <v>0.94765958420006735</v>
      </c>
      <c r="H156">
        <f t="shared" si="196"/>
        <v>1.0008590945325271</v>
      </c>
      <c r="I156">
        <f t="shared" si="197"/>
        <v>0.93897704825861061</v>
      </c>
      <c r="J156">
        <f t="shared" si="183"/>
        <v>0.99168914025200572</v>
      </c>
      <c r="K156">
        <f t="shared" si="198"/>
        <v>0.94507897593279855</v>
      </c>
      <c r="L156">
        <f t="shared" si="190"/>
        <v>0.99813361663225131</v>
      </c>
      <c r="M156">
        <f t="shared" si="199"/>
        <v>0.94621599634324893</v>
      </c>
      <c r="N156">
        <f t="shared" ref="N156" si="218">M156/$B156</f>
        <v>0.99933446685045391</v>
      </c>
    </row>
    <row r="157" spans="1:14">
      <c r="A157">
        <v>2700</v>
      </c>
      <c r="B157">
        <f t="shared" si="185"/>
        <v>0.91177777777777769</v>
      </c>
      <c r="C157">
        <f t="shared" ref="C157:C161" si="219">$F$3*$F$1*$F$2/(A157-$F$3*C$7) - C$6*($F$3^2/A157^2)</f>
        <v>0.90829746730943695</v>
      </c>
      <c r="D157">
        <f t="shared" si="192"/>
        <v>0.99618294001766183</v>
      </c>
      <c r="E157">
        <f t="shared" si="193"/>
        <v>0.91234222849614677</v>
      </c>
      <c r="F157">
        <f t="shared" si="194"/>
        <v>1.0006190661059373</v>
      </c>
      <c r="G157">
        <f t="shared" si="195"/>
        <v>0.91253204277969391</v>
      </c>
      <c r="H157">
        <f t="shared" si="196"/>
        <v>1.0008272465290331</v>
      </c>
      <c r="I157">
        <f t="shared" si="197"/>
        <v>0.90448062106225846</v>
      </c>
      <c r="J157">
        <f t="shared" si="183"/>
        <v>0.99199678156962312</v>
      </c>
      <c r="K157">
        <f t="shared" si="198"/>
        <v>0.9101389894140377</v>
      </c>
      <c r="L157">
        <f t="shared" si="190"/>
        <v>0.99820264498249334</v>
      </c>
      <c r="M157">
        <f t="shared" si="199"/>
        <v>0.91119336043420607</v>
      </c>
      <c r="N157">
        <f t="shared" ref="N157" si="220">M157/$B157</f>
        <v>0.99935903532876624</v>
      </c>
    </row>
    <row r="158" spans="1:14">
      <c r="A158">
        <v>2800</v>
      </c>
      <c r="B158">
        <f t="shared" si="185"/>
        <v>0.87921428571428561</v>
      </c>
      <c r="C158">
        <f t="shared" si="219"/>
        <v>0.87597805371303472</v>
      </c>
      <c r="D158">
        <f t="shared" si="192"/>
        <v>0.99631917718600105</v>
      </c>
      <c r="E158">
        <f t="shared" si="193"/>
        <v>0.87973910904134422</v>
      </c>
      <c r="F158">
        <f t="shared" si="194"/>
        <v>1.0005969231114487</v>
      </c>
      <c r="G158">
        <f t="shared" si="195"/>
        <v>0.87991561334723389</v>
      </c>
      <c r="H158">
        <f t="shared" si="196"/>
        <v>1.0007976754294643</v>
      </c>
      <c r="I158">
        <f t="shared" si="197"/>
        <v>0.87242891440391712</v>
      </c>
      <c r="J158">
        <f t="shared" si="183"/>
        <v>0.99228246012306776</v>
      </c>
      <c r="K158">
        <f t="shared" si="198"/>
        <v>0.87769038704789848</v>
      </c>
      <c r="L158">
        <f t="shared" si="190"/>
        <v>0.99826674942485827</v>
      </c>
      <c r="M158">
        <f t="shared" si="199"/>
        <v>0.87867080335615877</v>
      </c>
      <c r="N158">
        <f t="shared" ref="N158" si="221">M158/$B158</f>
        <v>0.99938185449559058</v>
      </c>
    </row>
    <row r="159" spans="1:14">
      <c r="A159">
        <v>2900</v>
      </c>
      <c r="B159">
        <f t="shared" si="185"/>
        <v>0.8488965517241378</v>
      </c>
      <c r="C159">
        <f t="shared" si="219"/>
        <v>0.84587959413428493</v>
      </c>
      <c r="D159">
        <f t="shared" si="192"/>
        <v>0.99644602444935682</v>
      </c>
      <c r="E159">
        <f t="shared" si="193"/>
        <v>0.84938577883078059</v>
      </c>
      <c r="F159">
        <f t="shared" si="194"/>
        <v>1.0005763094521343</v>
      </c>
      <c r="G159">
        <f t="shared" si="195"/>
        <v>0.84955032557276711</v>
      </c>
      <c r="H159">
        <f t="shared" si="196"/>
        <v>1.0007701454874585</v>
      </c>
      <c r="I159">
        <f t="shared" si="197"/>
        <v>0.84257095387369829</v>
      </c>
      <c r="J159">
        <f t="shared" si="183"/>
        <v>0.99254844675998266</v>
      </c>
      <c r="K159">
        <f t="shared" si="198"/>
        <v>0.84747587127357893</v>
      </c>
      <c r="L159">
        <f t="shared" si="190"/>
        <v>0.99832643866007764</v>
      </c>
      <c r="M159">
        <f t="shared" si="199"/>
        <v>0.84838984940986217</v>
      </c>
      <c r="N159">
        <f t="shared" ref="N159" si="222">M159/$B159</f>
        <v>0.99940310475611371</v>
      </c>
    </row>
    <row r="160" spans="1:14">
      <c r="A160">
        <v>3000</v>
      </c>
      <c r="B160">
        <f t="shared" si="185"/>
        <v>0.82059999999999989</v>
      </c>
      <c r="C160">
        <f t="shared" si="219"/>
        <v>0.81778076324932103</v>
      </c>
      <c r="D160">
        <f t="shared" si="192"/>
        <v>0.99656442024045955</v>
      </c>
      <c r="E160">
        <f t="shared" si="193"/>
        <v>0.82105713326556939</v>
      </c>
      <c r="F160">
        <f t="shared" si="194"/>
        <v>1.0005570719785151</v>
      </c>
      <c r="G160">
        <f t="shared" si="195"/>
        <v>0.82121089765247868</v>
      </c>
      <c r="H160">
        <f t="shared" si="196"/>
        <v>1.0007444524158893</v>
      </c>
      <c r="I160">
        <f t="shared" si="197"/>
        <v>0.8146889799785344</v>
      </c>
      <c r="J160">
        <f t="shared" si="183"/>
        <v>0.99279670969843348</v>
      </c>
      <c r="K160">
        <f t="shared" si="198"/>
        <v>0.81927239528393847</v>
      </c>
      <c r="L160">
        <f t="shared" si="190"/>
        <v>0.99838215364847505</v>
      </c>
      <c r="M160">
        <f t="shared" si="199"/>
        <v>0.82012646664300604</v>
      </c>
      <c r="N160">
        <f t="shared" ref="N160" si="223">M160/$B160</f>
        <v>0.9994229425335196</v>
      </c>
    </row>
    <row r="161" spans="1:14">
      <c r="A161">
        <v>3500</v>
      </c>
      <c r="B161">
        <f t="shared" si="185"/>
        <v>0.70337142857142854</v>
      </c>
      <c r="C161">
        <f t="shared" si="219"/>
        <v>0.70129997764619767</v>
      </c>
      <c r="D161">
        <f t="shared" si="192"/>
        <v>0.99705496862527088</v>
      </c>
      <c r="E161">
        <f t="shared" si="193"/>
        <v>0.70370721376000855</v>
      </c>
      <c r="F161">
        <f t="shared" si="194"/>
        <v>1.0004773938419165</v>
      </c>
      <c r="G161">
        <f t="shared" si="195"/>
        <v>0.70382019750563451</v>
      </c>
      <c r="H161">
        <f t="shared" si="196"/>
        <v>1.0006380255381107</v>
      </c>
      <c r="I161">
        <f t="shared" si="197"/>
        <v>0.69902833331219139</v>
      </c>
      <c r="J161">
        <f t="shared" si="183"/>
        <v>0.99382531748828906</v>
      </c>
      <c r="K161">
        <f t="shared" si="198"/>
        <v>0.70239586974812573</v>
      </c>
      <c r="L161">
        <f t="shared" si="190"/>
        <v>0.99861302466424573</v>
      </c>
      <c r="M161">
        <f t="shared" si="199"/>
        <v>0.70302337985624863</v>
      </c>
      <c r="N161">
        <f t="shared" ref="N161" si="224">M161/$B161</f>
        <v>0.99950517080870516</v>
      </c>
    </row>
    <row r="162" spans="1:14">
      <c r="A162">
        <v>4000</v>
      </c>
      <c r="B162">
        <f t="shared" si="185"/>
        <v>0.61544999999999994</v>
      </c>
      <c r="C162">
        <f t="shared" ref="C162:C168" si="225">$F$3*$F$1*$F$2/(A162-$F$3*C$7) - C$6*($F$3^2/A162^2)</f>
        <v>0.61386394496437446</v>
      </c>
      <c r="D162">
        <f t="shared" si="192"/>
        <v>0.99742293438033069</v>
      </c>
      <c r="E162">
        <f t="shared" si="193"/>
        <v>0.61570704659848785</v>
      </c>
      <c r="F162">
        <f t="shared" si="194"/>
        <v>1.0004176563465561</v>
      </c>
      <c r="G162">
        <f t="shared" si="195"/>
        <v>0.61579355781065892</v>
      </c>
      <c r="H162">
        <f t="shared" si="196"/>
        <v>1.0005582221312195</v>
      </c>
      <c r="I162">
        <f t="shared" si="197"/>
        <v>0.61212464261519473</v>
      </c>
      <c r="J162">
        <f t="shared" si="183"/>
        <v>0.99459686833243122</v>
      </c>
      <c r="K162">
        <f t="shared" si="198"/>
        <v>0.61470298688346525</v>
      </c>
      <c r="L162">
        <f t="shared" si="190"/>
        <v>0.99878623264841226</v>
      </c>
      <c r="M162">
        <f t="shared" si="199"/>
        <v>0.61518344101671874</v>
      </c>
      <c r="N162">
        <f t="shared" ref="N162" si="226">M162/$B162</f>
        <v>0.99956688767035307</v>
      </c>
    </row>
    <row r="163" spans="1:14">
      <c r="A163">
        <v>4500</v>
      </c>
      <c r="B163">
        <f t="shared" si="185"/>
        <v>0.54706666666666659</v>
      </c>
      <c r="C163">
        <f t="shared" si="225"/>
        <v>0.54581342568324032</v>
      </c>
      <c r="D163">
        <f t="shared" si="192"/>
        <v>0.997709162228687</v>
      </c>
      <c r="E163">
        <f t="shared" si="193"/>
        <v>0.54726974128959727</v>
      </c>
      <c r="F163">
        <f t="shared" si="194"/>
        <v>1.0003712063543699</v>
      </c>
      <c r="G163">
        <f t="shared" si="195"/>
        <v>0.54733810076236855</v>
      </c>
      <c r="H163">
        <f t="shared" si="196"/>
        <v>1.0004961627389142</v>
      </c>
      <c r="I163">
        <f t="shared" si="197"/>
        <v>0.5444391162413994</v>
      </c>
      <c r="J163">
        <f t="shared" si="183"/>
        <v>0.99519701969546581</v>
      </c>
      <c r="K163">
        <f t="shared" si="198"/>
        <v>0.54647637209513833</v>
      </c>
      <c r="L163">
        <f t="shared" si="190"/>
        <v>0.99892098238204685</v>
      </c>
      <c r="M163">
        <f t="shared" si="199"/>
        <v>0.54685600043868021</v>
      </c>
      <c r="N163">
        <f t="shared" ref="N163" si="227">M163/$B163</f>
        <v>0.99961491671706126</v>
      </c>
    </row>
    <row r="164" spans="1:14">
      <c r="A164">
        <v>5000</v>
      </c>
      <c r="B164">
        <f t="shared" si="185"/>
        <v>0.49235999999999996</v>
      </c>
      <c r="C164">
        <f t="shared" si="225"/>
        <v>0.49134483483294733</v>
      </c>
      <c r="D164">
        <f t="shared" si="192"/>
        <v>0.99793816482441178</v>
      </c>
      <c r="E164">
        <f t="shared" si="193"/>
        <v>0.49252447494387008</v>
      </c>
      <c r="F164">
        <f t="shared" si="194"/>
        <v>1.0003340542364736</v>
      </c>
      <c r="G164">
        <f t="shared" si="195"/>
        <v>0.49257984931393478</v>
      </c>
      <c r="H164">
        <f t="shared" si="196"/>
        <v>1.0004465214760232</v>
      </c>
      <c r="I164">
        <f t="shared" si="197"/>
        <v>0.49023161448064256</v>
      </c>
      <c r="J164">
        <f t="shared" si="183"/>
        <v>0.99567717621383256</v>
      </c>
      <c r="K164">
        <f t="shared" si="198"/>
        <v>0.4918818212389805</v>
      </c>
      <c r="L164">
        <f t="shared" si="190"/>
        <v>0.99902880258140492</v>
      </c>
      <c r="M164">
        <f t="shared" si="199"/>
        <v>0.49218932684559319</v>
      </c>
      <c r="N164">
        <f t="shared" ref="N164" si="228">M164/$B164</f>
        <v>0.9996533569859315</v>
      </c>
    </row>
    <row r="165" spans="1:14">
      <c r="A165">
        <v>5500</v>
      </c>
      <c r="B165">
        <f t="shared" si="185"/>
        <v>0.44759999999999994</v>
      </c>
      <c r="C165">
        <f t="shared" si="225"/>
        <v>0.44676099350039344</v>
      </c>
      <c r="D165">
        <f t="shared" si="192"/>
        <v>0.99812554401339026</v>
      </c>
      <c r="E165">
        <f t="shared" si="193"/>
        <v>0.44773591922548739</v>
      </c>
      <c r="F165">
        <f t="shared" si="194"/>
        <v>1.0003036622553338</v>
      </c>
      <c r="G165">
        <f t="shared" si="195"/>
        <v>0.44778168532919882</v>
      </c>
      <c r="H165">
        <f t="shared" si="196"/>
        <v>1.0004059100294882</v>
      </c>
      <c r="I165">
        <f t="shared" si="197"/>
        <v>0.44584095660075068</v>
      </c>
      <c r="J165">
        <f t="shared" si="183"/>
        <v>0.99607005496146273</v>
      </c>
      <c r="K165">
        <f t="shared" si="198"/>
        <v>0.44720478379178069</v>
      </c>
      <c r="L165">
        <f t="shared" si="190"/>
        <v>0.99911703260004636</v>
      </c>
      <c r="M165">
        <f t="shared" si="199"/>
        <v>0.44745892515113184</v>
      </c>
      <c r="N165">
        <f t="shared" ref="N165" si="229">M165/$B165</f>
        <v>0.99968481937250198</v>
      </c>
    </row>
    <row r="166" spans="1:14">
      <c r="A166">
        <v>6000</v>
      </c>
      <c r="B166">
        <f t="shared" si="185"/>
        <v>0.41029999999999994</v>
      </c>
      <c r="C166">
        <f t="shared" si="225"/>
        <v>0.40959498256351695</v>
      </c>
      <c r="D166">
        <f t="shared" si="192"/>
        <v>0.9982817025676749</v>
      </c>
      <c r="E166">
        <f t="shared" si="193"/>
        <v>0.41041420256684163</v>
      </c>
      <c r="F166">
        <f t="shared" si="194"/>
        <v>1.0002783391831385</v>
      </c>
      <c r="G166">
        <f t="shared" si="195"/>
        <v>0.410452660320132</v>
      </c>
      <c r="H166">
        <f t="shared" si="196"/>
        <v>1.0003720699978846</v>
      </c>
      <c r="I166">
        <f t="shared" si="197"/>
        <v>0.40882188194518121</v>
      </c>
      <c r="J166">
        <f t="shared" si="183"/>
        <v>0.99639747001019074</v>
      </c>
      <c r="K166">
        <f t="shared" si="198"/>
        <v>0.40996788959457742</v>
      </c>
      <c r="L166">
        <f t="shared" si="190"/>
        <v>0.99919056688905061</v>
      </c>
      <c r="M166">
        <f t="shared" si="199"/>
        <v>0.4101814420777169</v>
      </c>
      <c r="N166">
        <f t="shared" ref="N166" si="230">M166/$B166</f>
        <v>0.99971104576582248</v>
      </c>
    </row>
    <row r="167" spans="1:14">
      <c r="A167">
        <v>6500</v>
      </c>
      <c r="B167">
        <f t="shared" si="185"/>
        <v>0.37873846153846152</v>
      </c>
      <c r="C167">
        <f t="shared" si="225"/>
        <v>0.37813772298319193</v>
      </c>
      <c r="D167">
        <f t="shared" si="192"/>
        <v>0.99841384328164251</v>
      </c>
      <c r="E167">
        <f t="shared" si="193"/>
        <v>0.37883576494435417</v>
      </c>
      <c r="F167">
        <f t="shared" si="194"/>
        <v>1.0002569145090188</v>
      </c>
      <c r="G167">
        <f t="shared" si="195"/>
        <v>0.37886853477188176</v>
      </c>
      <c r="H167">
        <f t="shared" si="196"/>
        <v>1.0003434381416978</v>
      </c>
      <c r="I167">
        <f t="shared" si="197"/>
        <v>0.37747897622903459</v>
      </c>
      <c r="J167">
        <f t="shared" si="183"/>
        <v>0.99667452493651998</v>
      </c>
      <c r="K167">
        <f t="shared" si="198"/>
        <v>0.37845546618825965</v>
      </c>
      <c r="L167">
        <f t="shared" si="190"/>
        <v>0.99925279479392637</v>
      </c>
      <c r="M167">
        <f t="shared" si="199"/>
        <v>0.37863743033554059</v>
      </c>
      <c r="N167">
        <f t="shared" ref="N167" si="231">M167/$B167</f>
        <v>0.99973324282273701</v>
      </c>
    </row>
    <row r="168" spans="1:14">
      <c r="A168">
        <v>7000</v>
      </c>
      <c r="B168">
        <f t="shared" si="185"/>
        <v>0.35168571428571427</v>
      </c>
      <c r="C168">
        <f t="shared" si="225"/>
        <v>0.35116772045233302</v>
      </c>
      <c r="D168">
        <f t="shared" si="192"/>
        <v>0.99852711153072193</v>
      </c>
      <c r="E168">
        <f t="shared" si="193"/>
        <v>0.35176960974149762</v>
      </c>
      <c r="F168">
        <f t="shared" si="194"/>
        <v>1.0002385523561961</v>
      </c>
      <c r="G168">
        <f t="shared" si="195"/>
        <v>0.35179786616433717</v>
      </c>
      <c r="H168">
        <f t="shared" si="196"/>
        <v>1.0003188980219191</v>
      </c>
      <c r="I168">
        <f t="shared" si="197"/>
        <v>0.35059971193716444</v>
      </c>
      <c r="J168">
        <f t="shared" si="183"/>
        <v>0.99691200892036358</v>
      </c>
      <c r="K168">
        <f t="shared" si="198"/>
        <v>0.35144169286246968</v>
      </c>
      <c r="L168">
        <f t="shared" si="190"/>
        <v>0.99930613780050692</v>
      </c>
      <c r="M168">
        <f t="shared" si="199"/>
        <v>0.35159859219614825</v>
      </c>
      <c r="N168">
        <f t="shared" ref="N168" si="232">M168/$B168</f>
        <v>0.99975227287880331</v>
      </c>
    </row>
    <row r="169" spans="1:14">
      <c r="A169">
        <v>7500</v>
      </c>
      <c r="B169">
        <f t="shared" si="185"/>
        <v>0.32823999999999998</v>
      </c>
      <c r="C169">
        <f t="shared" ref="C169:C185" si="233">$F$3*$F$1*$F$2/(A169-$F$3*C$7) - C$6*($F$3^2/A169^2)</f>
        <v>0.3277887622075798</v>
      </c>
      <c r="D169">
        <f t="shared" si="192"/>
        <v>0.99862528091512259</v>
      </c>
      <c r="E169">
        <f t="shared" si="193"/>
        <v>0.32831307931233678</v>
      </c>
      <c r="F169">
        <f t="shared" si="194"/>
        <v>1.0002226398742895</v>
      </c>
      <c r="G169">
        <f t="shared" si="195"/>
        <v>0.32833769440487193</v>
      </c>
      <c r="H169">
        <f t="shared" si="196"/>
        <v>1.0002976310165488</v>
      </c>
      <c r="I169">
        <f t="shared" si="197"/>
        <v>0.32729395802700678</v>
      </c>
      <c r="J169">
        <f t="shared" si="183"/>
        <v>0.99711783459361081</v>
      </c>
      <c r="K169">
        <f t="shared" si="198"/>
        <v>0.32802742258248702</v>
      </c>
      <c r="L169">
        <f t="shared" si="190"/>
        <v>0.99935237199149107</v>
      </c>
      <c r="M169">
        <f t="shared" si="199"/>
        <v>0.32816410060059459</v>
      </c>
      <c r="N169">
        <f t="shared" ref="N169" si="234">M169/$B169</f>
        <v>0.99976876858577446</v>
      </c>
    </row>
    <row r="170" spans="1:14">
      <c r="A170">
        <v>8000</v>
      </c>
      <c r="B170">
        <f t="shared" si="185"/>
        <v>0.30772499999999997</v>
      </c>
      <c r="C170">
        <f t="shared" si="233"/>
        <v>0.30732839843305421</v>
      </c>
      <c r="D170">
        <f t="shared" si="192"/>
        <v>0.99871118184435526</v>
      </c>
      <c r="E170">
        <f t="shared" si="193"/>
        <v>0.3077892275947377</v>
      </c>
      <c r="F170">
        <f t="shared" si="194"/>
        <v>1.0002087175066625</v>
      </c>
      <c r="G170">
        <f t="shared" si="195"/>
        <v>0.30781086242144934</v>
      </c>
      <c r="H170">
        <f t="shared" si="196"/>
        <v>1.000279023223493</v>
      </c>
      <c r="I170">
        <f t="shared" si="197"/>
        <v>0.30689350760032313</v>
      </c>
      <c r="J170">
        <f t="shared" si="183"/>
        <v>0.99729793679526579</v>
      </c>
      <c r="K170">
        <f t="shared" si="198"/>
        <v>0.30753815850073535</v>
      </c>
      <c r="L170">
        <f t="shared" si="190"/>
        <v>0.99939282963924081</v>
      </c>
      <c r="M170">
        <f t="shared" si="199"/>
        <v>0.30765828663798489</v>
      </c>
      <c r="N170">
        <f t="shared" ref="N170" si="235">M170/$B170</f>
        <v>0.99978320460796144</v>
      </c>
    </row>
    <row r="171" spans="1:14">
      <c r="A171">
        <v>8500</v>
      </c>
      <c r="B171">
        <f t="shared" si="185"/>
        <v>0.28962352941176467</v>
      </c>
      <c r="C171">
        <f t="shared" si="233"/>
        <v>0.28927220995613767</v>
      </c>
      <c r="D171">
        <f t="shared" si="192"/>
        <v>0.99878697888828116</v>
      </c>
      <c r="E171">
        <f t="shared" si="193"/>
        <v>0.28968042128583721</v>
      </c>
      <c r="F171">
        <f t="shared" si="194"/>
        <v>1.0001964338815568</v>
      </c>
      <c r="G171">
        <f t="shared" si="195"/>
        <v>0.28969958606560714</v>
      </c>
      <c r="H171">
        <f t="shared" si="196"/>
        <v>1.000262605230994</v>
      </c>
      <c r="I171">
        <f t="shared" si="197"/>
        <v>0.28888697454186107</v>
      </c>
      <c r="J171">
        <f t="shared" si="183"/>
        <v>0.99745685417410812</v>
      </c>
      <c r="K171">
        <f t="shared" si="198"/>
        <v>0.28945801816072592</v>
      </c>
      <c r="L171">
        <f t="shared" si="190"/>
        <v>0.99942852967997831</v>
      </c>
      <c r="M171">
        <f t="shared" si="199"/>
        <v>0.28956443000458409</v>
      </c>
      <c r="N171">
        <f t="shared" ref="N171" si="236">M171/$B171</f>
        <v>0.9997959440405253</v>
      </c>
    </row>
    <row r="172" spans="1:14">
      <c r="A172">
        <v>9000</v>
      </c>
      <c r="B172">
        <f t="shared" si="185"/>
        <v>0.2735333333333333</v>
      </c>
      <c r="C172">
        <f t="shared" si="233"/>
        <v>0.27321996142806459</v>
      </c>
      <c r="D172">
        <f t="shared" si="192"/>
        <v>0.99885435569606862</v>
      </c>
      <c r="E172">
        <f t="shared" si="193"/>
        <v>0.27358407807388446</v>
      </c>
      <c r="F172">
        <f t="shared" si="194"/>
        <v>1.0001855157465922</v>
      </c>
      <c r="G172">
        <f t="shared" si="195"/>
        <v>0.27360117287424784</v>
      </c>
      <c r="H172">
        <f t="shared" si="196"/>
        <v>1.0002480119701971</v>
      </c>
      <c r="I172">
        <f t="shared" si="197"/>
        <v>0.27287633825793711</v>
      </c>
      <c r="J172">
        <f t="shared" si="183"/>
        <v>0.99759811695565614</v>
      </c>
      <c r="K172">
        <f t="shared" si="198"/>
        <v>0.27338569774169147</v>
      </c>
      <c r="L172">
        <f t="shared" si="190"/>
        <v>0.99946026471493365</v>
      </c>
      <c r="M172">
        <f t="shared" si="199"/>
        <v>0.27348061508175925</v>
      </c>
      <c r="N172">
        <f t="shared" ref="N172" si="237">M172/$B172</f>
        <v>0.99980726937031184</v>
      </c>
    </row>
    <row r="173" spans="1:14">
      <c r="A173">
        <v>9500</v>
      </c>
      <c r="B173">
        <f t="shared" si="185"/>
        <v>0.25913684210526311</v>
      </c>
      <c r="C173">
        <f t="shared" si="233"/>
        <v>0.25885558573895578</v>
      </c>
      <c r="D173">
        <f t="shared" si="192"/>
        <v>0.99891464153062004</v>
      </c>
      <c r="E173">
        <f t="shared" si="193"/>
        <v>0.25918238473199084</v>
      </c>
      <c r="F173">
        <f t="shared" si="194"/>
        <v>1.000175747401866</v>
      </c>
      <c r="G173">
        <f t="shared" si="195"/>
        <v>0.25919772766658106</v>
      </c>
      <c r="H173">
        <f t="shared" si="196"/>
        <v>1.0002349552492162</v>
      </c>
      <c r="I173">
        <f t="shared" si="197"/>
        <v>0.25854717940207689</v>
      </c>
      <c r="J173">
        <f t="shared" si="183"/>
        <v>0.99772451227546144</v>
      </c>
      <c r="K173">
        <f t="shared" si="198"/>
        <v>0.25900433521453659</v>
      </c>
      <c r="L173">
        <f t="shared" si="190"/>
        <v>0.99948866054841901</v>
      </c>
      <c r="M173">
        <f t="shared" si="199"/>
        <v>0.2590895246686003</v>
      </c>
      <c r="N173">
        <f t="shared" ref="N173" si="238">M173/$B173</f>
        <v>0.99981740366873972</v>
      </c>
    </row>
    <row r="174" spans="1:14">
      <c r="A174">
        <v>10000</v>
      </c>
      <c r="B174">
        <f t="shared" si="185"/>
        <v>0.24617999999999998</v>
      </c>
      <c r="C174">
        <f t="shared" si="233"/>
        <v>0.2459261637649276</v>
      </c>
      <c r="D174">
        <f t="shared" si="192"/>
        <v>0.9989688998494094</v>
      </c>
      <c r="E174">
        <f t="shared" si="193"/>
        <v>0.24622110130334665</v>
      </c>
      <c r="F174">
        <f t="shared" si="194"/>
        <v>1.0001669563057383</v>
      </c>
      <c r="G174">
        <f t="shared" si="195"/>
        <v>0.24623494849096234</v>
      </c>
      <c r="H174">
        <f t="shared" si="196"/>
        <v>1.0002232045290533</v>
      </c>
      <c r="I174">
        <f t="shared" si="197"/>
        <v>0.2456478252899334</v>
      </c>
      <c r="J174">
        <f t="shared" si="183"/>
        <v>0.99783826992417501</v>
      </c>
      <c r="K174">
        <f t="shared" si="198"/>
        <v>0.24606041015554656</v>
      </c>
      <c r="L174">
        <f t="shared" si="190"/>
        <v>0.99951421787125916</v>
      </c>
      <c r="M174">
        <f t="shared" si="199"/>
        <v>0.24613729403096607</v>
      </c>
      <c r="N174">
        <f t="shared" ref="N174" si="239">M174/$B174</f>
        <v>0.99982652543247252</v>
      </c>
    </row>
    <row r="175" spans="1:14">
      <c r="A175">
        <v>10500</v>
      </c>
      <c r="B175">
        <f t="shared" si="185"/>
        <v>0.23445714285714284</v>
      </c>
      <c r="C175">
        <f t="shared" si="233"/>
        <v>0.23422690396891407</v>
      </c>
      <c r="D175">
        <f t="shared" si="192"/>
        <v>0.99901799158079374</v>
      </c>
      <c r="E175">
        <f t="shared" si="193"/>
        <v>0.23449442219814354</v>
      </c>
      <c r="F175">
        <f t="shared" si="194"/>
        <v>1.0001590027949092</v>
      </c>
      <c r="G175">
        <f t="shared" si="195"/>
        <v>0.23450698216072235</v>
      </c>
      <c r="H175">
        <f t="shared" si="196"/>
        <v>1.0002125731934295</v>
      </c>
      <c r="I175">
        <f t="shared" si="197"/>
        <v>0.23397444132619147</v>
      </c>
      <c r="J175">
        <f t="shared" si="183"/>
        <v>0.99794119503006362</v>
      </c>
      <c r="K175">
        <f t="shared" si="198"/>
        <v>0.23434866939347948</v>
      </c>
      <c r="L175">
        <f t="shared" si="190"/>
        <v>0.99953734203896938</v>
      </c>
      <c r="M175">
        <f t="shared" si="199"/>
        <v>0.23441840565750116</v>
      </c>
      <c r="N175">
        <f t="shared" ref="N175" si="240">M175/$B175</f>
        <v>0.99983477918748986</v>
      </c>
    </row>
    <row r="176" spans="1:14">
      <c r="A176">
        <v>11000</v>
      </c>
      <c r="B176">
        <f t="shared" si="185"/>
        <v>0.22379999999999997</v>
      </c>
      <c r="C176">
        <f t="shared" si="233"/>
        <v>0.22359021461245968</v>
      </c>
      <c r="D176">
        <f t="shared" si="192"/>
        <v>0.99906262114593258</v>
      </c>
      <c r="E176">
        <f t="shared" si="193"/>
        <v>0.2238339667099363</v>
      </c>
      <c r="F176">
        <f t="shared" si="194"/>
        <v>1.0001517726091882</v>
      </c>
      <c r="G176">
        <f t="shared" si="195"/>
        <v>0.22384541093663732</v>
      </c>
      <c r="H176">
        <f t="shared" si="196"/>
        <v>1.0002029085640631</v>
      </c>
      <c r="I176">
        <f t="shared" si="197"/>
        <v>0.2233601803085819</v>
      </c>
      <c r="J176">
        <f t="shared" si="183"/>
        <v>0.99803476456024098</v>
      </c>
      <c r="K176">
        <f t="shared" si="198"/>
        <v>0.22370116202688992</v>
      </c>
      <c r="L176">
        <f t="shared" si="190"/>
        <v>0.99955836473141169</v>
      </c>
      <c r="M176">
        <f t="shared" si="199"/>
        <v>0.22376470298093709</v>
      </c>
      <c r="N176">
        <f t="shared" ref="N176" si="241">M176/$B176</f>
        <v>0.99984228320347235</v>
      </c>
    </row>
    <row r="177" spans="1:14">
      <c r="A177">
        <v>11500</v>
      </c>
      <c r="B177">
        <f t="shared" si="185"/>
        <v>0.21406956521739129</v>
      </c>
      <c r="C177">
        <f t="shared" si="233"/>
        <v>0.21387762412520794</v>
      </c>
      <c r="D177">
        <f t="shared" si="192"/>
        <v>0.99910337047684272</v>
      </c>
      <c r="E177">
        <f t="shared" si="193"/>
        <v>0.21410064198881695</v>
      </c>
      <c r="F177">
        <f t="shared" si="194"/>
        <v>1.0001451713670466</v>
      </c>
      <c r="G177">
        <f t="shared" si="195"/>
        <v>0.21411111280646647</v>
      </c>
      <c r="H177">
        <f t="shared" si="196"/>
        <v>1.0001940845212303</v>
      </c>
      <c r="I177">
        <f t="shared" si="197"/>
        <v>0.21366715695989397</v>
      </c>
      <c r="J177">
        <f t="shared" si="183"/>
        <v>0.99812019865089807</v>
      </c>
      <c r="K177">
        <f t="shared" si="198"/>
        <v>0.21397913366254756</v>
      </c>
      <c r="L177">
        <f t="shared" si="190"/>
        <v>0.99957755996396824</v>
      </c>
      <c r="M177">
        <f t="shared" si="199"/>
        <v>0.21403726965466935</v>
      </c>
      <c r="N177">
        <f t="shared" ref="N177" si="242">M177/$B177</f>
        <v>0.99984913519729368</v>
      </c>
    </row>
    <row r="178" spans="1:14">
      <c r="A178">
        <v>12000</v>
      </c>
      <c r="B178">
        <f t="shared" si="185"/>
        <v>0.20514999999999997</v>
      </c>
      <c r="C178">
        <f t="shared" si="233"/>
        <v>0.20497371963757566</v>
      </c>
      <c r="D178">
        <f t="shared" si="192"/>
        <v>0.99914072453120006</v>
      </c>
      <c r="E178">
        <f t="shared" si="193"/>
        <v>0.20517854055473034</v>
      </c>
      <c r="F178">
        <f t="shared" si="194"/>
        <v>1.0001391204227656</v>
      </c>
      <c r="G178">
        <f t="shared" si="195"/>
        <v>0.20518815707315735</v>
      </c>
      <c r="H178">
        <f t="shared" si="196"/>
        <v>1.0001859959695705</v>
      </c>
      <c r="I178">
        <f t="shared" si="197"/>
        <v>0.20478042516908587</v>
      </c>
      <c r="J178">
        <f t="shared" si="183"/>
        <v>0.99819851410716987</v>
      </c>
      <c r="K178">
        <f t="shared" si="198"/>
        <v>0.20506694627333749</v>
      </c>
      <c r="L178">
        <f t="shared" si="190"/>
        <v>0.99959515609718508</v>
      </c>
      <c r="M178">
        <f t="shared" si="199"/>
        <v>0.20512033871788871</v>
      </c>
      <c r="N178">
        <f t="shared" ref="N178" si="243">M178/$B178</f>
        <v>0.99985541661169264</v>
      </c>
    </row>
    <row r="179" spans="1:14">
      <c r="A179">
        <v>12500</v>
      </c>
      <c r="B179">
        <f t="shared" si="185"/>
        <v>0.19694399999999998</v>
      </c>
      <c r="C179">
        <f t="shared" si="233"/>
        <v>0.19678153905975881</v>
      </c>
      <c r="D179">
        <f t="shared" si="192"/>
        <v>0.99917509068445265</v>
      </c>
      <c r="E179">
        <f t="shared" si="193"/>
        <v>0.19697030260347881</v>
      </c>
      <c r="F179">
        <f t="shared" si="194"/>
        <v>1.0001335537182083</v>
      </c>
      <c r="G179">
        <f t="shared" si="195"/>
        <v>0.196979165263517</v>
      </c>
      <c r="H179">
        <f t="shared" si="196"/>
        <v>1.0001785546323676</v>
      </c>
      <c r="I179">
        <f t="shared" si="197"/>
        <v>0.19660339816607231</v>
      </c>
      <c r="J179">
        <f t="shared" si="183"/>
        <v>0.99827056506454792</v>
      </c>
      <c r="K179">
        <f t="shared" si="198"/>
        <v>0.19686745672278186</v>
      </c>
      <c r="L179">
        <f t="shared" si="190"/>
        <v>0.99961134496497417</v>
      </c>
      <c r="M179">
        <f t="shared" si="199"/>
        <v>0.19691666335898667</v>
      </c>
      <c r="N179">
        <f t="shared" ref="N179" si="244">M179/$B179</f>
        <v>0.99986119586779332</v>
      </c>
    </row>
    <row r="180" spans="1:14">
      <c r="A180">
        <v>13000</v>
      </c>
      <c r="B180">
        <f t="shared" si="185"/>
        <v>0.18936923076923076</v>
      </c>
      <c r="C180">
        <f t="shared" si="233"/>
        <v>0.18921902567979121</v>
      </c>
      <c r="D180">
        <f t="shared" si="192"/>
        <v>0.99920681364744734</v>
      </c>
      <c r="E180">
        <f t="shared" si="193"/>
        <v>0.18939354868742689</v>
      </c>
      <c r="F180">
        <f t="shared" si="194"/>
        <v>1.0001284153613412</v>
      </c>
      <c r="G180">
        <f t="shared" si="195"/>
        <v>0.18940174278024841</v>
      </c>
      <c r="H180">
        <f t="shared" si="196"/>
        <v>1.000171685816569</v>
      </c>
      <c r="I180">
        <f t="shared" si="197"/>
        <v>0.1890543238025274</v>
      </c>
      <c r="J180">
        <f t="shared" si="183"/>
        <v>0.99833707426795693</v>
      </c>
      <c r="K180">
        <f t="shared" si="198"/>
        <v>0.18929846138511108</v>
      </c>
      <c r="L180">
        <f t="shared" si="190"/>
        <v>0.99962628889692262</v>
      </c>
      <c r="M180">
        <f t="shared" si="199"/>
        <v>0.18934395582228847</v>
      </c>
      <c r="N180">
        <f t="shared" ref="N180" si="245">M180/$B180</f>
        <v>0.99986653086755628</v>
      </c>
    </row>
    <row r="181" spans="1:14">
      <c r="A181">
        <v>13500</v>
      </c>
      <c r="B181">
        <f t="shared" si="185"/>
        <v>0.18235555555555555</v>
      </c>
      <c r="C181">
        <f t="shared" si="233"/>
        <v>0.18221627002426657</v>
      </c>
      <c r="D181">
        <f t="shared" si="192"/>
        <v>0.99923618706946093</v>
      </c>
      <c r="E181">
        <f t="shared" si="193"/>
        <v>0.18237810523198489</v>
      </c>
      <c r="F181">
        <f t="shared" si="194"/>
        <v>1.0001236577430319</v>
      </c>
      <c r="G181">
        <f t="shared" si="195"/>
        <v>0.18238570365131834</v>
      </c>
      <c r="H181">
        <f t="shared" si="196"/>
        <v>1.0001653258968226</v>
      </c>
      <c r="I181">
        <f t="shared" si="197"/>
        <v>0.18206354183622253</v>
      </c>
      <c r="J181">
        <f t="shared" si="183"/>
        <v>0.99839865740068412</v>
      </c>
      <c r="K181">
        <f t="shared" si="198"/>
        <v>0.18228993056527512</v>
      </c>
      <c r="L181">
        <f t="shared" si="190"/>
        <v>0.99964012618052411</v>
      </c>
      <c r="M181">
        <f t="shared" si="199"/>
        <v>0.18233211756750425</v>
      </c>
      <c r="N181">
        <f t="shared" ref="N181" si="246">M181/$B181</f>
        <v>0.99987147094049378</v>
      </c>
    </row>
    <row r="182" spans="1:14">
      <c r="A182">
        <v>14000</v>
      </c>
      <c r="B182">
        <f t="shared" si="185"/>
        <v>0.17584285714285713</v>
      </c>
      <c r="C182">
        <f t="shared" si="233"/>
        <v>0.17571334231175201</v>
      </c>
      <c r="D182">
        <f t="shared" si="192"/>
        <v>0.99926346265518251</v>
      </c>
      <c r="E182">
        <f t="shared" si="193"/>
        <v>0.17586382465525588</v>
      </c>
      <c r="F182">
        <f t="shared" si="194"/>
        <v>1.0001192400575118</v>
      </c>
      <c r="G182">
        <f t="shared" si="195"/>
        <v>0.17587089007070905</v>
      </c>
      <c r="H182">
        <f t="shared" si="196"/>
        <v>1.0001594203387467</v>
      </c>
      <c r="I182">
        <f t="shared" si="197"/>
        <v>0.17557132802351644</v>
      </c>
      <c r="J182">
        <f t="shared" si="183"/>
        <v>0.99845584220051598</v>
      </c>
      <c r="K182">
        <f t="shared" si="198"/>
        <v>0.17578183533747371</v>
      </c>
      <c r="L182">
        <f t="shared" si="190"/>
        <v>0.99965297535325048</v>
      </c>
      <c r="M182">
        <f t="shared" si="199"/>
        <v>0.17582106289313365</v>
      </c>
      <c r="N182">
        <f t="shared" ref="N182" si="247">M182/$B182</f>
        <v>0.99987605837349547</v>
      </c>
    </row>
    <row r="183" spans="1:14">
      <c r="A183">
        <v>14500</v>
      </c>
      <c r="B183">
        <f t="shared" si="185"/>
        <v>0.16977931034482757</v>
      </c>
      <c r="C183">
        <f t="shared" si="233"/>
        <v>0.16965857304390508</v>
      </c>
      <c r="D183">
        <f t="shared" si="192"/>
        <v>0.99928885739565521</v>
      </c>
      <c r="E183">
        <f t="shared" si="193"/>
        <v>0.16979885654939786</v>
      </c>
      <c r="F183">
        <f t="shared" si="194"/>
        <v>1.0001151271290394</v>
      </c>
      <c r="G183">
        <f t="shared" si="195"/>
        <v>0.16980544313811796</v>
      </c>
      <c r="H183">
        <f t="shared" si="196"/>
        <v>1.0001539221312497</v>
      </c>
      <c r="I183">
        <f t="shared" si="197"/>
        <v>0.16952618359025551</v>
      </c>
      <c r="J183">
        <f t="shared" si="183"/>
        <v>0.99850908362121416</v>
      </c>
      <c r="K183">
        <f t="shared" si="198"/>
        <v>0.16972242385257361</v>
      </c>
      <c r="L183">
        <f t="shared" si="190"/>
        <v>0.99966493860683947</v>
      </c>
      <c r="M183">
        <f t="shared" si="199"/>
        <v>0.16975899279097825</v>
      </c>
      <c r="N183">
        <f t="shared" ref="N183" si="248">M183/$B183</f>
        <v>0.99988032962433382</v>
      </c>
    </row>
    <row r="184" spans="1:14">
      <c r="A184">
        <v>15000</v>
      </c>
      <c r="B184">
        <f t="shared" si="185"/>
        <v>0.16411999999999999</v>
      </c>
      <c r="C184">
        <f t="shared" si="233"/>
        <v>0.16400717724104721</v>
      </c>
      <c r="D184">
        <f t="shared" si="192"/>
        <v>0.99931255935320029</v>
      </c>
      <c r="E184">
        <f t="shared" si="193"/>
        <v>0.16413826466423748</v>
      </c>
      <c r="F184">
        <f t="shared" si="194"/>
        <v>1.000111288473297</v>
      </c>
      <c r="G184">
        <f t="shared" si="195"/>
        <v>0.16414441950218356</v>
      </c>
      <c r="H184">
        <f t="shared" si="196"/>
        <v>1.0001487905324371</v>
      </c>
      <c r="I184">
        <f t="shared" si="197"/>
        <v>0.1638834663108826</v>
      </c>
      <c r="J184">
        <f t="shared" si="183"/>
        <v>0.99855877596199494</v>
      </c>
      <c r="K184">
        <f t="shared" si="198"/>
        <v>0.16406684227232837</v>
      </c>
      <c r="L184">
        <f t="shared" si="190"/>
        <v>0.99967610451089683</v>
      </c>
      <c r="M184">
        <f t="shared" si="199"/>
        <v>0.16410101398994301</v>
      </c>
      <c r="N184">
        <f t="shared" ref="N184:N199" si="249">M184/$B184</f>
        <v>0.99988431629260921</v>
      </c>
    </row>
    <row r="185" spans="1:14">
      <c r="A185">
        <v>16000</v>
      </c>
      <c r="B185">
        <f t="shared" si="185"/>
        <v>0.15386249999999999</v>
      </c>
      <c r="C185">
        <f t="shared" si="233"/>
        <v>0.15376333864104866</v>
      </c>
      <c r="D185">
        <f t="shared" si="192"/>
        <v>0.9993555196428543</v>
      </c>
      <c r="E185">
        <f t="shared" si="193"/>
        <v>0.15387855264394734</v>
      </c>
      <c r="F185">
        <f t="shared" si="194"/>
        <v>1.0001043311004785</v>
      </c>
      <c r="G185">
        <f t="shared" si="195"/>
        <v>0.15388396222796213</v>
      </c>
      <c r="H185">
        <f t="shared" si="196"/>
        <v>1.0001394896609774</v>
      </c>
      <c r="I185">
        <f t="shared" si="197"/>
        <v>0.15365460778862086</v>
      </c>
      <c r="J185">
        <f t="shared" si="183"/>
        <v>0.99864884418634092</v>
      </c>
      <c r="K185">
        <f t="shared" si="198"/>
        <v>0.1538157786065194</v>
      </c>
      <c r="L185">
        <f t="shared" si="190"/>
        <v>0.99969634320591061</v>
      </c>
      <c r="M185">
        <f t="shared" si="199"/>
        <v>0.15384581246421974</v>
      </c>
      <c r="N185">
        <f t="shared" si="249"/>
        <v>0.99989154254103341</v>
      </c>
    </row>
    <row r="186" spans="1:14">
      <c r="A186">
        <v>17000</v>
      </c>
      <c r="B186">
        <f t="shared" si="185"/>
        <v>0.14481176470588233</v>
      </c>
      <c r="C186">
        <f t="shared" ref="C186:C191" si="250">$F$3*$F$1*$F$2/(A186-$F$3*C$7) - C$6*($F$3^2/A186^2)</f>
        <v>0.14472392569896811</v>
      </c>
      <c r="D186">
        <f t="shared" si="192"/>
        <v>0.99939342630695349</v>
      </c>
      <c r="E186">
        <f t="shared" si="193"/>
        <v>0.14482598412730266</v>
      </c>
      <c r="F186">
        <f t="shared" si="194"/>
        <v>1.0000981924462367</v>
      </c>
      <c r="G186">
        <f t="shared" si="195"/>
        <v>0.14483077605365607</v>
      </c>
      <c r="H186">
        <f t="shared" si="196"/>
        <v>1.0001312831717255</v>
      </c>
      <c r="I186">
        <f t="shared" si="197"/>
        <v>0.14462761005604916</v>
      </c>
      <c r="J186">
        <f t="shared" si="183"/>
        <v>0.99872831706590137</v>
      </c>
      <c r="K186">
        <f t="shared" si="198"/>
        <v>0.14477037770722442</v>
      </c>
      <c r="L186">
        <f t="shared" si="190"/>
        <v>0.99971420140661937</v>
      </c>
      <c r="M186">
        <f t="shared" si="199"/>
        <v>0.14479698218825623</v>
      </c>
      <c r="N186">
        <f t="shared" si="249"/>
        <v>0.99989791908374215</v>
      </c>
    </row>
    <row r="187" spans="1:14">
      <c r="A187">
        <v>18000</v>
      </c>
      <c r="B187">
        <f t="shared" si="185"/>
        <v>0.13676666666666665</v>
      </c>
      <c r="C187">
        <f t="shared" si="250"/>
        <v>0.13668831598840939</v>
      </c>
      <c r="D187">
        <f t="shared" si="192"/>
        <v>0.99942712153358082</v>
      </c>
      <c r="E187">
        <f t="shared" si="193"/>
        <v>0.13677934986373225</v>
      </c>
      <c r="F187">
        <f t="shared" si="194"/>
        <v>1.0000927360253395</v>
      </c>
      <c r="G187">
        <f t="shared" si="195"/>
        <v>0.13678362417995629</v>
      </c>
      <c r="H187">
        <f t="shared" si="196"/>
        <v>1.0001239886421374</v>
      </c>
      <c r="I187">
        <f t="shared" si="197"/>
        <v>0.13660240447680527</v>
      </c>
      <c r="J187">
        <f t="shared" si="183"/>
        <v>0.99879896034710181</v>
      </c>
      <c r="K187">
        <f t="shared" si="198"/>
        <v>0.13672975003068627</v>
      </c>
      <c r="L187">
        <f t="shared" si="190"/>
        <v>0.99973007577884199</v>
      </c>
      <c r="M187">
        <f t="shared" si="199"/>
        <v>0.13675348064616283</v>
      </c>
      <c r="N187">
        <f t="shared" si="249"/>
        <v>0.99990358746889729</v>
      </c>
    </row>
    <row r="188" spans="1:14">
      <c r="A188">
        <v>19000</v>
      </c>
      <c r="B188">
        <f t="shared" si="185"/>
        <v>0.12956842105263155</v>
      </c>
      <c r="C188">
        <f t="shared" si="250"/>
        <v>0.1294981004125737</v>
      </c>
      <c r="D188">
        <f t="shared" si="192"/>
        <v>0.99945727022459208</v>
      </c>
      <c r="E188">
        <f t="shared" si="193"/>
        <v>0.12957980416870549</v>
      </c>
      <c r="F188">
        <f t="shared" si="194"/>
        <v>1.0000878540926983</v>
      </c>
      <c r="G188">
        <f t="shared" si="195"/>
        <v>0.12958364042621509</v>
      </c>
      <c r="H188">
        <f t="shared" si="196"/>
        <v>1.0001174620595041</v>
      </c>
      <c r="I188">
        <f t="shared" si="197"/>
        <v>0.12942099396591908</v>
      </c>
      <c r="J188">
        <f t="shared" si="183"/>
        <v>0.99886216806908068</v>
      </c>
      <c r="K188">
        <f t="shared" si="198"/>
        <v>0.12953528775075052</v>
      </c>
      <c r="L188">
        <f t="shared" si="190"/>
        <v>0.9997442794964092</v>
      </c>
      <c r="M188">
        <f t="shared" si="199"/>
        <v>0.12955658620294375</v>
      </c>
      <c r="N188">
        <f t="shared" si="249"/>
        <v>0.99990865945890472</v>
      </c>
    </row>
    <row r="189" spans="1:14">
      <c r="A189">
        <v>20000</v>
      </c>
      <c r="B189">
        <f t="shared" si="185"/>
        <v>0.12308999999999999</v>
      </c>
      <c r="C189">
        <f t="shared" si="250"/>
        <v>0.12302653532691729</v>
      </c>
      <c r="D189">
        <f t="shared" si="192"/>
        <v>0.99948440431324481</v>
      </c>
      <c r="E189">
        <f t="shared" si="193"/>
        <v>0.12310027314762863</v>
      </c>
      <c r="F189">
        <f t="shared" si="194"/>
        <v>1.0000834604568092</v>
      </c>
      <c r="G189">
        <f t="shared" si="195"/>
        <v>0.12310373539366538</v>
      </c>
      <c r="H189">
        <f t="shared" si="196"/>
        <v>1.0001115882172833</v>
      </c>
      <c r="I189">
        <f t="shared" si="197"/>
        <v>0.12295694653948482</v>
      </c>
      <c r="J189">
        <f t="shared" si="183"/>
        <v>0.9989190554836691</v>
      </c>
      <c r="K189">
        <f t="shared" si="198"/>
        <v>0.1230600968982362</v>
      </c>
      <c r="L189">
        <f t="shared" si="190"/>
        <v>0.99975706311021373</v>
      </c>
      <c r="M189">
        <f t="shared" si="199"/>
        <v>0.12307931880045048</v>
      </c>
      <c r="N189">
        <f t="shared" si="249"/>
        <v>0.9999132244735599</v>
      </c>
    </row>
    <row r="190" spans="1:14">
      <c r="A190">
        <v>21000</v>
      </c>
      <c r="B190">
        <f t="shared" si="185"/>
        <v>0.11722857142857142</v>
      </c>
      <c r="C190">
        <f t="shared" si="250"/>
        <v>0.11717100685680615</v>
      </c>
      <c r="D190">
        <f t="shared" si="192"/>
        <v>0.9995089544207203</v>
      </c>
      <c r="E190">
        <f t="shared" si="193"/>
        <v>0.11723788938223935</v>
      </c>
      <c r="F190">
        <f t="shared" si="194"/>
        <v>1.0000794853469115</v>
      </c>
      <c r="G190">
        <f t="shared" si="195"/>
        <v>0.11724102976085142</v>
      </c>
      <c r="H190">
        <f t="shared" si="196"/>
        <v>1.0001062738556665</v>
      </c>
      <c r="I190">
        <f t="shared" si="197"/>
        <v>0.11710788759525197</v>
      </c>
      <c r="J190">
        <f t="shared" si="183"/>
        <v>0.9989705254286666</v>
      </c>
      <c r="K190">
        <f t="shared" si="198"/>
        <v>0.11720144819019866</v>
      </c>
      <c r="L190">
        <f t="shared" si="190"/>
        <v>0.99976862945575273</v>
      </c>
      <c r="M190">
        <f t="shared" si="199"/>
        <v>0.11721888306243962</v>
      </c>
      <c r="N190">
        <f t="shared" si="249"/>
        <v>0.99991735490747913</v>
      </c>
    </row>
    <row r="191" spans="1:14">
      <c r="A191">
        <v>22000</v>
      </c>
      <c r="B191">
        <f t="shared" si="185"/>
        <v>0.11189999999999999</v>
      </c>
      <c r="C191">
        <f t="shared" si="250"/>
        <v>0.11184754943524293</v>
      </c>
      <c r="D191">
        <f t="shared" si="192"/>
        <v>0.99953127287974031</v>
      </c>
      <c r="E191">
        <f t="shared" si="193"/>
        <v>0.1119084900410235</v>
      </c>
      <c r="F191">
        <f t="shared" si="194"/>
        <v>1.0000758716802816</v>
      </c>
      <c r="G191">
        <f t="shared" si="195"/>
        <v>0.11191135143512153</v>
      </c>
      <c r="H191">
        <f t="shared" si="196"/>
        <v>1.0001014426731147</v>
      </c>
      <c r="I191">
        <f t="shared" si="197"/>
        <v>0.11179003772759899</v>
      </c>
      <c r="J191">
        <f t="shared" si="183"/>
        <v>0.99901731660052728</v>
      </c>
      <c r="K191">
        <f t="shared" si="198"/>
        <v>0.11187528626906572</v>
      </c>
      <c r="L191">
        <f t="shared" si="190"/>
        <v>0.99977914449567229</v>
      </c>
      <c r="M191">
        <f t="shared" si="199"/>
        <v>0.11189117220876546</v>
      </c>
      <c r="N191">
        <f t="shared" si="249"/>
        <v>0.99992110999790418</v>
      </c>
    </row>
    <row r="192" spans="1:14">
      <c r="A192">
        <v>23000</v>
      </c>
      <c r="B192">
        <f t="shared" si="185"/>
        <v>0.10703478260869564</v>
      </c>
      <c r="C192">
        <f t="shared" ref="C192:C199" si="251">$F$3*$F$1*$F$2/(A192-$F$3*C$7) - C$6*($F$3^2/A192^2)</f>
        <v>0.10698679364445531</v>
      </c>
      <c r="D192">
        <f t="shared" si="192"/>
        <v>0.99955165075248686</v>
      </c>
      <c r="E192">
        <f t="shared" si="193"/>
        <v>0.10704255036941947</v>
      </c>
      <c r="F192">
        <f t="shared" si="194"/>
        <v>1.000072572303456</v>
      </c>
      <c r="G192">
        <f t="shared" si="195"/>
        <v>0.10704516836912216</v>
      </c>
      <c r="H192">
        <f t="shared" si="196"/>
        <v>1.0000970316393736</v>
      </c>
      <c r="I192">
        <f t="shared" si="197"/>
        <v>0.10693417411255055</v>
      </c>
      <c r="J192">
        <f t="shared" si="183"/>
        <v>0.99906003923497555</v>
      </c>
      <c r="K192">
        <f t="shared" si="198"/>
        <v>0.10701217101147614</v>
      </c>
      <c r="L192">
        <f t="shared" si="190"/>
        <v>0.99978874533428852</v>
      </c>
      <c r="M192">
        <f t="shared" si="199"/>
        <v>0.10702670562313171</v>
      </c>
      <c r="N192">
        <f t="shared" si="249"/>
        <v>0.99992453868390185</v>
      </c>
    </row>
    <row r="193" spans="1:14">
      <c r="A193">
        <v>24000</v>
      </c>
      <c r="B193">
        <f t="shared" si="185"/>
        <v>0.10257499999999999</v>
      </c>
      <c r="C193">
        <f t="shared" si="251"/>
        <v>0.10253092666071617</v>
      </c>
      <c r="D193">
        <f t="shared" si="192"/>
        <v>0.99957033059435718</v>
      </c>
      <c r="E193">
        <f t="shared" si="193"/>
        <v>0.10258213387822936</v>
      </c>
      <c r="F193">
        <f t="shared" si="194"/>
        <v>1.0000695479232695</v>
      </c>
      <c r="G193">
        <f t="shared" si="195"/>
        <v>0.10258453826772641</v>
      </c>
      <c r="H193">
        <f t="shared" si="196"/>
        <v>1.0000929882303331</v>
      </c>
      <c r="I193">
        <f t="shared" si="197"/>
        <v>0.10248260063161196</v>
      </c>
      <c r="J193">
        <f t="shared" si="183"/>
        <v>0.99909920186801826</v>
      </c>
      <c r="K193">
        <f t="shared" si="198"/>
        <v>0.10255423330441843</v>
      </c>
      <c r="L193">
        <f t="shared" si="190"/>
        <v>0.99979754622879302</v>
      </c>
      <c r="M193">
        <f t="shared" si="199"/>
        <v>0.10256758195561176</v>
      </c>
      <c r="N193">
        <f t="shared" si="249"/>
        <v>0.99992768175102875</v>
      </c>
    </row>
    <row r="194" spans="1:14">
      <c r="A194">
        <v>25000</v>
      </c>
      <c r="B194">
        <f t="shared" si="185"/>
        <v>9.847199999999999E-2</v>
      </c>
      <c r="C194">
        <f t="shared" si="251"/>
        <v>9.8431381890778935E-2</v>
      </c>
      <c r="D194">
        <f t="shared" si="192"/>
        <v>0.99958751615463226</v>
      </c>
      <c r="E194">
        <f t="shared" si="193"/>
        <v>9.8478574535716193E-2</v>
      </c>
      <c r="F194">
        <f t="shared" si="194"/>
        <v>1.0000667655345297</v>
      </c>
      <c r="G194">
        <f t="shared" si="195"/>
        <v>9.848079043065569E-2</v>
      </c>
      <c r="H194">
        <f t="shared" si="196"/>
        <v>1.0000892683265872</v>
      </c>
      <c r="I194">
        <f t="shared" si="197"/>
        <v>9.8386844533470005E-2</v>
      </c>
      <c r="J194">
        <f t="shared" si="183"/>
        <v>0.99913523167468943</v>
      </c>
      <c r="K194">
        <f t="shared" si="198"/>
        <v>9.8452861293053362E-2</v>
      </c>
      <c r="L194">
        <f t="shared" si="190"/>
        <v>0.99980564315798781</v>
      </c>
      <c r="M194">
        <f t="shared" si="199"/>
        <v>9.8465163429896418E-2</v>
      </c>
      <c r="N194">
        <f t="shared" si="249"/>
        <v>0.99993057346145531</v>
      </c>
    </row>
    <row r="195" spans="1:14">
      <c r="A195">
        <v>26000</v>
      </c>
      <c r="B195">
        <f t="shared" si="185"/>
        <v>9.4684615384615381E-2</v>
      </c>
      <c r="C195">
        <f t="shared" si="251"/>
        <v>9.4647061557187398E-2</v>
      </c>
      <c r="D195">
        <f t="shared" si="192"/>
        <v>0.99960337983868408</v>
      </c>
      <c r="E195">
        <f t="shared" si="193"/>
        <v>9.4690693872809178E-2</v>
      </c>
      <c r="F195">
        <f t="shared" si="194"/>
        <v>1.0000641972105933</v>
      </c>
      <c r="G195">
        <f t="shared" si="195"/>
        <v>9.4692742600417878E-2</v>
      </c>
      <c r="H195">
        <f t="shared" si="196"/>
        <v>1.0000858345969879</v>
      </c>
      <c r="I195">
        <f t="shared" si="197"/>
        <v>9.4605884190918907E-2</v>
      </c>
      <c r="J195">
        <f t="shared" si="183"/>
        <v>0.99916849011450637</v>
      </c>
      <c r="K195">
        <f t="shared" si="198"/>
        <v>9.4666920471532856E-2</v>
      </c>
      <c r="L195">
        <f t="shared" si="190"/>
        <v>0.99981311733684874</v>
      </c>
      <c r="M195">
        <f t="shared" si="199"/>
        <v>9.4678294505570387E-2</v>
      </c>
      <c r="N195">
        <f t="shared" si="249"/>
        <v>0.99993324280803886</v>
      </c>
    </row>
    <row r="196" spans="1:14">
      <c r="A196">
        <v>27000</v>
      </c>
      <c r="B196">
        <f t="shared" si="185"/>
        <v>9.1177777777777774E-2</v>
      </c>
      <c r="C196">
        <f t="shared" si="251"/>
        <v>9.1142954113440672E-2</v>
      </c>
      <c r="D196">
        <f t="shared" si="192"/>
        <v>0.99961806851202295</v>
      </c>
      <c r="E196">
        <f t="shared" si="193"/>
        <v>9.1183414311661243E-2</v>
      </c>
      <c r="F196">
        <f t="shared" si="194"/>
        <v>1.0000618191627482</v>
      </c>
      <c r="G196">
        <f t="shared" si="195"/>
        <v>9.1185314099014272E-2</v>
      </c>
      <c r="H196">
        <f t="shared" si="196"/>
        <v>1.0000826552414435</v>
      </c>
      <c r="I196">
        <f t="shared" si="197"/>
        <v>9.1104770372593735E-2</v>
      </c>
      <c r="J196">
        <f t="shared" si="183"/>
        <v>0.99919928510034561</v>
      </c>
      <c r="K196">
        <f t="shared" si="198"/>
        <v>9.1161369237991494E-2</v>
      </c>
      <c r="L196">
        <f t="shared" si="190"/>
        <v>0.99982003795018703</v>
      </c>
      <c r="M196">
        <f t="shared" si="199"/>
        <v>9.1171916367814632E-2</v>
      </c>
      <c r="N196">
        <f t="shared" si="249"/>
        <v>0.99993571448980223</v>
      </c>
    </row>
    <row r="197" spans="1:14">
      <c r="A197">
        <v>28000</v>
      </c>
      <c r="B197">
        <f t="shared" si="185"/>
        <v>8.7921428571428567E-2</v>
      </c>
      <c r="C197">
        <f t="shared" si="251"/>
        <v>8.7889047817993768E-2</v>
      </c>
      <c r="D197">
        <f t="shared" si="192"/>
        <v>0.99963170806069768</v>
      </c>
      <c r="E197">
        <f t="shared" si="193"/>
        <v>8.7926669655811168E-2</v>
      </c>
      <c r="F197">
        <f t="shared" si="194"/>
        <v>1.0000596110011832</v>
      </c>
      <c r="G197">
        <f t="shared" si="195"/>
        <v>8.7928436173326102E-2</v>
      </c>
      <c r="H197">
        <f t="shared" si="196"/>
        <v>1.0000797030031403</v>
      </c>
      <c r="I197">
        <f t="shared" si="197"/>
        <v>8.7853542727222095E-2</v>
      </c>
      <c r="J197">
        <f t="shared" si="183"/>
        <v>0.99922788055984191</v>
      </c>
      <c r="K197">
        <f t="shared" si="198"/>
        <v>8.790617106482923E-2</v>
      </c>
      <c r="L197">
        <f t="shared" si="190"/>
        <v>0.99982646430060063</v>
      </c>
      <c r="M197">
        <f t="shared" si="199"/>
        <v>8.7915978293800143E-2</v>
      </c>
      <c r="N197">
        <f t="shared" si="249"/>
        <v>0.99993800967844837</v>
      </c>
    </row>
    <row r="198" spans="1:14">
      <c r="A198">
        <v>29000</v>
      </c>
      <c r="B198">
        <f t="shared" si="185"/>
        <v>8.4889655172413786E-2</v>
      </c>
      <c r="C198">
        <f t="shared" si="251"/>
        <v>8.4859469005960184E-2</v>
      </c>
      <c r="D198">
        <f t="shared" si="192"/>
        <v>0.99964440700822388</v>
      </c>
      <c r="E198">
        <f t="shared" si="193"/>
        <v>8.4894541009156166E-2</v>
      </c>
      <c r="F198">
        <f t="shared" si="194"/>
        <v>1.0000575551488866</v>
      </c>
      <c r="G198">
        <f t="shared" si="195"/>
        <v>8.4896187803633366E-2</v>
      </c>
      <c r="H198">
        <f t="shared" si="196"/>
        <v>1.0000769543851522</v>
      </c>
      <c r="I198">
        <f t="shared" si="197"/>
        <v>8.4826370275625743E-2</v>
      </c>
      <c r="J198">
        <f t="shared" ref="J198:J199" si="252">I198/$B198</f>
        <v>0.99925450401866389</v>
      </c>
      <c r="K198">
        <f t="shared" si="198"/>
        <v>8.4875431699491299E-2</v>
      </c>
      <c r="L198">
        <f t="shared" si="190"/>
        <v>0.99983244751208378</v>
      </c>
      <c r="M198">
        <f t="shared" si="199"/>
        <v>8.4884574240162353E-2</v>
      </c>
      <c r="N198">
        <f t="shared" si="249"/>
        <v>0.99994014662633379</v>
      </c>
    </row>
    <row r="199" spans="1:14">
      <c r="A199">
        <v>30000</v>
      </c>
      <c r="B199">
        <f t="shared" ref="B199" si="253">$F$3*$F$1*$F$2/A199</f>
        <v>8.2059999999999994E-2</v>
      </c>
      <c r="C199">
        <f t="shared" si="251"/>
        <v>8.2031792647116394E-2</v>
      </c>
      <c r="D199">
        <f t="shared" si="192"/>
        <v>0.99965625940916891</v>
      </c>
      <c r="E199">
        <f t="shared" si="193"/>
        <v>8.2064565520750241E-2</v>
      </c>
      <c r="F199">
        <f t="shared" si="194"/>
        <v>1.0000556363727791</v>
      </c>
      <c r="G199">
        <f t="shared" si="195"/>
        <v>8.2066104363288025E-2</v>
      </c>
      <c r="H199">
        <f t="shared" si="196"/>
        <v>1.0000743890237391</v>
      </c>
      <c r="I199">
        <f t="shared" si="197"/>
        <v>8.2000863679871472E-2</v>
      </c>
      <c r="J199">
        <f t="shared" si="252"/>
        <v>0.99927935266721279</v>
      </c>
      <c r="K199">
        <f t="shared" si="198"/>
        <v>8.2046708897135986E-2</v>
      </c>
      <c r="L199">
        <f t="shared" si="190"/>
        <v>0.99983803189295628</v>
      </c>
      <c r="M199">
        <f t="shared" si="199"/>
        <v>8.2055252103005571E-2</v>
      </c>
      <c r="N199">
        <f t="shared" si="249"/>
        <v>0.99994214115288294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selection activeCell="O12" sqref="O12"/>
    </sheetView>
  </sheetViews>
  <sheetFormatPr baseColWidth="10" defaultRowHeight="13" x14ac:dyDescent="0"/>
  <sheetData>
    <row r="1" spans="1:14">
      <c r="A1" s="1" t="s">
        <v>9</v>
      </c>
      <c r="E1" t="s">
        <v>0</v>
      </c>
      <c r="F1">
        <v>8.2059999999999994E-2</v>
      </c>
      <c r="G1" t="s">
        <v>1</v>
      </c>
      <c r="I1" t="s">
        <v>22</v>
      </c>
    </row>
    <row r="2" spans="1:14">
      <c r="A2" t="s">
        <v>21</v>
      </c>
      <c r="E2" t="s">
        <v>2</v>
      </c>
      <c r="F2">
        <v>200</v>
      </c>
      <c r="I2" t="s">
        <v>19</v>
      </c>
    </row>
    <row r="3" spans="1:14">
      <c r="E3" t="s">
        <v>3</v>
      </c>
      <c r="F3">
        <v>100</v>
      </c>
      <c r="I3" t="s">
        <v>20</v>
      </c>
    </row>
    <row r="4" spans="1:14">
      <c r="A4" t="s">
        <v>10</v>
      </c>
    </row>
    <row r="5" spans="1:14">
      <c r="A5" t="s">
        <v>6</v>
      </c>
      <c r="C5" t="s">
        <v>5</v>
      </c>
      <c r="E5" t="s">
        <v>11</v>
      </c>
      <c r="G5" t="s">
        <v>12</v>
      </c>
      <c r="I5" t="s">
        <v>14</v>
      </c>
      <c r="K5" t="s">
        <v>15</v>
      </c>
      <c r="M5" t="s">
        <v>16</v>
      </c>
    </row>
    <row r="6" spans="1:14">
      <c r="A6" t="s">
        <v>17</v>
      </c>
      <c r="B6">
        <v>0</v>
      </c>
      <c r="C6">
        <v>3.59</v>
      </c>
      <c r="E6">
        <v>0.24399999999999999</v>
      </c>
      <c r="G6">
        <v>3.4099999999999998E-2</v>
      </c>
      <c r="I6">
        <v>6.71</v>
      </c>
      <c r="K6">
        <v>2.25</v>
      </c>
      <c r="M6">
        <v>1.39</v>
      </c>
    </row>
    <row r="7" spans="1:14">
      <c r="A7" t="s">
        <v>18</v>
      </c>
      <c r="B7">
        <v>0</v>
      </c>
      <c r="C7">
        <v>4.2700000000000002E-2</v>
      </c>
      <c r="E7">
        <v>2.6599999999999999E-2</v>
      </c>
      <c r="G7">
        <v>2.3699999999999999E-2</v>
      </c>
      <c r="I7">
        <v>5.636E-2</v>
      </c>
      <c r="K7">
        <v>4.2799999999999998E-2</v>
      </c>
      <c r="M7">
        <v>3.9100000000000003E-2</v>
      </c>
    </row>
    <row r="8" spans="1:14">
      <c r="C8" t="s">
        <v>5</v>
      </c>
      <c r="E8" t="s">
        <v>11</v>
      </c>
      <c r="G8" t="s">
        <v>12</v>
      </c>
      <c r="I8" t="str">
        <f>I5</f>
        <v>SO2</v>
      </c>
      <c r="K8" t="str">
        <f>K5</f>
        <v>CH4</v>
      </c>
      <c r="M8" t="str">
        <f>M5</f>
        <v>N2</v>
      </c>
    </row>
    <row r="9" spans="1:14">
      <c r="A9" t="s">
        <v>4</v>
      </c>
      <c r="B9" t="s">
        <v>7</v>
      </c>
      <c r="C9" t="str">
        <f>"Real P: " &amp; TEXT(C8,1)</f>
        <v>Real P: CO2</v>
      </c>
      <c r="D9" t="str">
        <f>"PV/nRT: " &amp; TEXT(C8,1)</f>
        <v>PV/nRT: CO2</v>
      </c>
      <c r="E9" t="str">
        <f>"Real P: " &amp; TEXT(E8,1)</f>
        <v>Real P: H2</v>
      </c>
      <c r="F9" t="str">
        <f>"PV/nRT: " &amp; TEXT(E8,1)</f>
        <v>PV/nRT: H2</v>
      </c>
      <c r="G9" t="str">
        <f>"Real P: " &amp; TEXT(G8,1)</f>
        <v>Real P: He</v>
      </c>
      <c r="H9" t="str">
        <f>"PV/nRT: " &amp; TEXT(G8,1)</f>
        <v>PV/nRT: He</v>
      </c>
      <c r="I9" t="str">
        <f>"Real P: " &amp; TEXT(I8,1)</f>
        <v>Real P: SO2</v>
      </c>
      <c r="J9" t="str">
        <f>"PV/nRT: " &amp; TEXT(I8,1)</f>
        <v>PV/nRT: SO2</v>
      </c>
      <c r="K9" t="str">
        <f>"Real P: " &amp; TEXT(K8,1)</f>
        <v>Real P: CH4</v>
      </c>
      <c r="L9" t="str">
        <f>"PV/nRT: " &amp; TEXT(K8,1)</f>
        <v>PV/nRT: CH4</v>
      </c>
      <c r="M9" t="str">
        <f>"Real P: " &amp; TEXT(M8,1)</f>
        <v>Real P: N2</v>
      </c>
      <c r="N9" t="str">
        <f>"PV/nRT: " &amp; TEXT(M8,1)</f>
        <v>PV/nRT: N2</v>
      </c>
    </row>
    <row r="10" spans="1:14">
      <c r="A10">
        <v>2</v>
      </c>
      <c r="B10">
        <f t="shared" ref="B10:B73" si="0">$F$3*$F$1*$F$2/A10</f>
        <v>820.59999999999991</v>
      </c>
    </row>
    <row r="11" spans="1:14">
      <c r="A11">
        <v>2.2000000000000002</v>
      </c>
      <c r="B11">
        <f t="shared" si="0"/>
        <v>745.99999999999989</v>
      </c>
    </row>
    <row r="12" spans="1:14">
      <c r="A12">
        <v>2.4</v>
      </c>
      <c r="B12">
        <f t="shared" si="0"/>
        <v>683.83333333333326</v>
      </c>
      <c r="G12">
        <f t="shared" ref="E12:M25" si="1">$F$3*$F$1*$F$2/($A12-$F$3*G$7) - G$6*($F$3^2/$A12^2)</f>
        <v>54647.465277778123</v>
      </c>
      <c r="H12">
        <f t="shared" ref="H12:H37" si="2">G12/$B12</f>
        <v>79.913427167114008</v>
      </c>
    </row>
    <row r="13" spans="1:14">
      <c r="A13">
        <v>2.6</v>
      </c>
      <c r="B13">
        <f t="shared" si="0"/>
        <v>631.23076923076917</v>
      </c>
      <c r="G13">
        <f t="shared" si="1"/>
        <v>7085.2083869307944</v>
      </c>
      <c r="H13">
        <f t="shared" si="2"/>
        <v>11.224434441884029</v>
      </c>
    </row>
    <row r="14" spans="1:14">
      <c r="A14">
        <v>2.8</v>
      </c>
      <c r="B14">
        <f t="shared" si="0"/>
        <v>586.14285714285711</v>
      </c>
      <c r="E14">
        <f t="shared" si="1"/>
        <v>11411.632653061211</v>
      </c>
      <c r="F14">
        <f t="shared" ref="F14:F37" si="3">E14/$B14</f>
        <v>19.469029629887519</v>
      </c>
      <c r="G14">
        <f t="shared" si="1"/>
        <v>3773.2492880873301</v>
      </c>
      <c r="H14">
        <f t="shared" si="2"/>
        <v>6.4374226216454575</v>
      </c>
    </row>
    <row r="15" spans="1:14">
      <c r="A15">
        <v>3</v>
      </c>
      <c r="B15">
        <f t="shared" si="0"/>
        <v>547.06666666666661</v>
      </c>
      <c r="E15">
        <f t="shared" si="1"/>
        <v>4555.9477124182959</v>
      </c>
      <c r="F15">
        <f t="shared" si="3"/>
        <v>8.3279570663264</v>
      </c>
      <c r="G15">
        <f t="shared" si="1"/>
        <v>2567.1904761904766</v>
      </c>
      <c r="H15">
        <f t="shared" si="2"/>
        <v>4.6926464955955582</v>
      </c>
    </row>
    <row r="16" spans="1:14">
      <c r="A16">
        <v>3.2</v>
      </c>
      <c r="B16">
        <f t="shared" si="0"/>
        <v>512.87499999999989</v>
      </c>
      <c r="E16">
        <f t="shared" si="1"/>
        <v>2800.9780092592564</v>
      </c>
      <c r="F16">
        <f t="shared" si="3"/>
        <v>5.4613268520775176</v>
      </c>
      <c r="G16">
        <f t="shared" si="1"/>
        <v>1944.0486163403611</v>
      </c>
      <c r="H16">
        <f t="shared" si="2"/>
        <v>3.7904920620821088</v>
      </c>
    </row>
    <row r="17" spans="1:14">
      <c r="A17">
        <v>3.4</v>
      </c>
      <c r="B17">
        <f t="shared" si="0"/>
        <v>482.70588235294116</v>
      </c>
      <c r="E17">
        <f t="shared" si="1"/>
        <v>2006.7651734779754</v>
      </c>
      <c r="F17">
        <f t="shared" si="3"/>
        <v>4.1573248780313898</v>
      </c>
      <c r="G17">
        <f t="shared" si="1"/>
        <v>1563.8997883562336</v>
      </c>
      <c r="H17">
        <f t="shared" si="2"/>
        <v>3.239860638807698</v>
      </c>
    </row>
    <row r="18" spans="1:14">
      <c r="A18">
        <v>3.6</v>
      </c>
      <c r="B18">
        <f t="shared" si="0"/>
        <v>455.8888888888888</v>
      </c>
      <c r="E18">
        <f t="shared" si="1"/>
        <v>1557.6858418702382</v>
      </c>
      <c r="F18">
        <f t="shared" si="3"/>
        <v>3.4168102795106376</v>
      </c>
      <c r="G18">
        <f t="shared" si="1"/>
        <v>1307.9972146943692</v>
      </c>
      <c r="H18">
        <f t="shared" si="2"/>
        <v>2.8691140463683462</v>
      </c>
    </row>
    <row r="19" spans="1:14">
      <c r="A19">
        <v>3.8</v>
      </c>
      <c r="B19">
        <f t="shared" si="0"/>
        <v>431.89473684210526</v>
      </c>
      <c r="E19">
        <f t="shared" si="1"/>
        <v>1270.6740535549397</v>
      </c>
      <c r="F19">
        <f t="shared" si="3"/>
        <v>2.9420920079873087</v>
      </c>
      <c r="G19">
        <f t="shared" si="1"/>
        <v>1124.0773492435544</v>
      </c>
      <c r="H19">
        <f t="shared" si="2"/>
        <v>2.6026650786774961</v>
      </c>
    </row>
    <row r="20" spans="1:14">
      <c r="A20">
        <v>4</v>
      </c>
      <c r="B20">
        <f t="shared" si="0"/>
        <v>410.29999999999995</v>
      </c>
      <c r="E20">
        <f t="shared" si="1"/>
        <v>1072.2761194029847</v>
      </c>
      <c r="F20">
        <f t="shared" si="3"/>
        <v>2.6133953677869481</v>
      </c>
      <c r="G20">
        <f t="shared" si="1"/>
        <v>985.5586656441717</v>
      </c>
      <c r="H20">
        <f t="shared" si="2"/>
        <v>2.4020440303294461</v>
      </c>
      <c r="M20">
        <f t="shared" si="1"/>
        <v>17366.805555555584</v>
      </c>
      <c r="N20">
        <f t="shared" ref="N20:N37" si="4">M20/$B20</f>
        <v>42.327091288217368</v>
      </c>
    </row>
    <row r="21" spans="1:14">
      <c r="A21">
        <v>4.2</v>
      </c>
      <c r="B21">
        <f t="shared" si="0"/>
        <v>390.7619047619047</v>
      </c>
      <c r="E21">
        <f t="shared" si="1"/>
        <v>927.39229024943268</v>
      </c>
      <c r="F21">
        <f t="shared" si="3"/>
        <v>2.3732924805310858</v>
      </c>
      <c r="G21">
        <f t="shared" si="1"/>
        <v>877.49953533325879</v>
      </c>
      <c r="H21">
        <f t="shared" si="2"/>
        <v>2.2456117769922543</v>
      </c>
      <c r="M21">
        <f t="shared" si="1"/>
        <v>4871.3284854171543</v>
      </c>
      <c r="N21">
        <f t="shared" si="4"/>
        <v>12.466231805235225</v>
      </c>
    </row>
    <row r="22" spans="1:14">
      <c r="A22">
        <v>4.4000000000000004</v>
      </c>
      <c r="B22">
        <f t="shared" si="0"/>
        <v>372.99999999999994</v>
      </c>
      <c r="C22">
        <f t="shared" ref="C22:C26" si="5">$F$3*$F$1*$F$2/(A22-$F$3*C$7) - C$6*($F$3^2/A22^2)</f>
        <v>10770.276541640187</v>
      </c>
      <c r="D22">
        <f t="shared" ref="D22:D29" si="6">C22/$B22</f>
        <v>28.874736036568869</v>
      </c>
      <c r="E22">
        <f t="shared" si="1"/>
        <v>817.1853329533576</v>
      </c>
      <c r="F22">
        <f t="shared" si="3"/>
        <v>2.1908453966577954</v>
      </c>
      <c r="G22">
        <f t="shared" si="1"/>
        <v>790.8592700403043</v>
      </c>
      <c r="H22">
        <f t="shared" si="2"/>
        <v>2.1202661395182423</v>
      </c>
      <c r="K22">
        <f t="shared" si="1"/>
        <v>12514.476584021924</v>
      </c>
      <c r="L22">
        <f t="shared" ref="L22" si="7">K22/$B22</f>
        <v>33.550875560380497</v>
      </c>
      <c r="M22">
        <f t="shared" si="1"/>
        <v>2631.4125484904689</v>
      </c>
      <c r="N22">
        <f t="shared" si="4"/>
        <v>7.0547253310736444</v>
      </c>
    </row>
    <row r="23" spans="1:14">
      <c r="A23">
        <v>4.5999999999999996</v>
      </c>
      <c r="B23">
        <f t="shared" si="0"/>
        <v>356.78260869565219</v>
      </c>
      <c r="C23">
        <f t="shared" si="5"/>
        <v>3276.7359798361804</v>
      </c>
      <c r="D23">
        <f t="shared" si="6"/>
        <v>9.1841247302257063</v>
      </c>
      <c r="E23">
        <f t="shared" si="1"/>
        <v>730.66747218053888</v>
      </c>
      <c r="F23">
        <f t="shared" si="3"/>
        <v>2.0479346648979275</v>
      </c>
      <c r="G23">
        <f t="shared" si="1"/>
        <v>719.84881365127535</v>
      </c>
      <c r="H23">
        <f t="shared" si="2"/>
        <v>2.0176118345088145</v>
      </c>
      <c r="K23">
        <f t="shared" si="1"/>
        <v>4065.4229678638885</v>
      </c>
      <c r="L23">
        <f t="shared" ref="L23:L37" si="8">K23/$B23</f>
        <v>11.394678072248286</v>
      </c>
      <c r="M23">
        <f t="shared" si="1"/>
        <v>1721.6509136735995</v>
      </c>
      <c r="N23">
        <f t="shared" si="4"/>
        <v>4.8254900090778436</v>
      </c>
    </row>
    <row r="24" spans="1:14">
      <c r="A24">
        <v>4.8</v>
      </c>
      <c r="B24">
        <f t="shared" si="0"/>
        <v>341.91666666666663</v>
      </c>
      <c r="C24">
        <f t="shared" si="5"/>
        <v>1538.4440513626869</v>
      </c>
      <c r="D24">
        <f t="shared" si="6"/>
        <v>4.4994707814653285</v>
      </c>
      <c r="E24">
        <f t="shared" si="1"/>
        <v>661.01311007268941</v>
      </c>
      <c r="F24">
        <f t="shared" si="3"/>
        <v>1.9332579383066717</v>
      </c>
      <c r="G24">
        <f t="shared" si="1"/>
        <v>660.59059927983549</v>
      </c>
      <c r="H24">
        <f t="shared" si="2"/>
        <v>1.9320222255320563</v>
      </c>
      <c r="K24">
        <f t="shared" si="1"/>
        <v>2179.591346153843</v>
      </c>
      <c r="L24">
        <f t="shared" si="8"/>
        <v>6.3746273833405116</v>
      </c>
      <c r="M24">
        <f t="shared" si="1"/>
        <v>1240.7463327091141</v>
      </c>
      <c r="N24">
        <f t="shared" si="4"/>
        <v>3.6287974634436684</v>
      </c>
    </row>
    <row r="25" spans="1:14">
      <c r="A25">
        <v>5</v>
      </c>
      <c r="B25">
        <f t="shared" si="0"/>
        <v>328.23999999999995</v>
      </c>
      <c r="C25">
        <f t="shared" si="5"/>
        <v>812.21917808219314</v>
      </c>
      <c r="D25">
        <f t="shared" si="6"/>
        <v>2.4744673960583512</v>
      </c>
      <c r="E25">
        <f t="shared" si="1"/>
        <v>603.76752136752123</v>
      </c>
      <c r="F25">
        <f t="shared" si="3"/>
        <v>1.8394087294891583</v>
      </c>
      <c r="G25">
        <f t="shared" si="1"/>
        <v>610.39041825095057</v>
      </c>
      <c r="H25">
        <f t="shared" si="2"/>
        <v>1.8595857246251239</v>
      </c>
      <c r="K25">
        <f t="shared" si="1"/>
        <v>1379.4444444444421</v>
      </c>
      <c r="L25">
        <f t="shared" si="8"/>
        <v>4.2025482709128754</v>
      </c>
      <c r="M25">
        <f t="shared" si="1"/>
        <v>949.6880733944954</v>
      </c>
      <c r="N25">
        <f t="shared" si="4"/>
        <v>2.8932734383210321</v>
      </c>
    </row>
    <row r="26" spans="1:14">
      <c r="A26">
        <v>5.2</v>
      </c>
      <c r="B26">
        <f t="shared" si="0"/>
        <v>315.61538461538458</v>
      </c>
      <c r="C26">
        <f t="shared" si="5"/>
        <v>437.06846090220824</v>
      </c>
      <c r="D26">
        <f t="shared" si="6"/>
        <v>1.3848135490442866</v>
      </c>
      <c r="E26">
        <f t="shared" ref="E26:M41" si="9">$F$3*$F$1*$F$2/($A26-$F$3*E$7) - E$6*($F$3^2/$A26^2)</f>
        <v>555.90504589293187</v>
      </c>
      <c r="F26">
        <f t="shared" si="3"/>
        <v>1.7613369721199403</v>
      </c>
      <c r="G26">
        <f t="shared" si="9"/>
        <v>567.31838187634594</v>
      </c>
      <c r="H26">
        <f t="shared" si="2"/>
        <v>1.7974991382872283</v>
      </c>
      <c r="K26">
        <f t="shared" si="9"/>
        <v>951.81245176228288</v>
      </c>
      <c r="L26">
        <f t="shared" si="8"/>
        <v>3.0157352846477403</v>
      </c>
      <c r="M26">
        <f t="shared" si="9"/>
        <v>758.19480757763381</v>
      </c>
      <c r="N26">
        <f t="shared" si="4"/>
        <v>2.4022745548401754</v>
      </c>
    </row>
    <row r="27" spans="1:14">
      <c r="A27">
        <v>5.4</v>
      </c>
      <c r="B27">
        <f t="shared" si="0"/>
        <v>303.92592592592587</v>
      </c>
      <c r="C27">
        <f t="shared" ref="C27:C89" si="10">$F$3*$F$1*$F$2/(A27-$F$3*C$7) - C$6*($F$3^2/A27^2)</f>
        <v>221.25083457761298</v>
      </c>
      <c r="D27">
        <f t="shared" si="6"/>
        <v>0.72797618006282616</v>
      </c>
      <c r="E27">
        <f t="shared" si="9"/>
        <v>515.30183332832678</v>
      </c>
      <c r="F27">
        <f t="shared" si="3"/>
        <v>1.6954849500200859</v>
      </c>
      <c r="G27">
        <f t="shared" si="9"/>
        <v>529.95606350758521</v>
      </c>
      <c r="H27">
        <f t="shared" si="2"/>
        <v>1.7437014032055573</v>
      </c>
      <c r="K27">
        <f t="shared" si="9"/>
        <v>693.75220458553645</v>
      </c>
      <c r="L27">
        <f t="shared" si="8"/>
        <v>2.2826358181586022</v>
      </c>
      <c r="M27">
        <f t="shared" si="9"/>
        <v>624.79612597932237</v>
      </c>
      <c r="N27">
        <f t="shared" si="4"/>
        <v>2.0557513284720579</v>
      </c>
    </row>
    <row r="28" spans="1:14">
      <c r="A28">
        <v>5.6</v>
      </c>
      <c r="B28">
        <f t="shared" si="0"/>
        <v>293.07142857142856</v>
      </c>
      <c r="C28">
        <f t="shared" si="10"/>
        <v>89.21455424275041</v>
      </c>
      <c r="D28">
        <f t="shared" si="6"/>
        <v>0.30441232254411549</v>
      </c>
      <c r="E28">
        <f t="shared" si="9"/>
        <v>480.42517006802717</v>
      </c>
      <c r="F28">
        <f t="shared" si="3"/>
        <v>1.6392767197056741</v>
      </c>
      <c r="G28">
        <f t="shared" si="9"/>
        <v>497.23773061856326</v>
      </c>
      <c r="H28">
        <f t="shared" si="2"/>
        <v>1.6966434873653147</v>
      </c>
      <c r="K28">
        <f t="shared" si="9"/>
        <v>525.8588435374146</v>
      </c>
      <c r="L28">
        <f t="shared" si="8"/>
        <v>1.7943026589139177</v>
      </c>
      <c r="M28">
        <f t="shared" si="9"/>
        <v>527.88446443666237</v>
      </c>
      <c r="N28">
        <f t="shared" si="4"/>
        <v>1.8012143558647997</v>
      </c>
    </row>
    <row r="29" spans="1:14">
      <c r="A29">
        <v>5.8</v>
      </c>
      <c r="B29">
        <f t="shared" si="0"/>
        <v>282.9655172413793</v>
      </c>
      <c r="C29">
        <f t="shared" si="10"/>
        <v>5.497812283851772</v>
      </c>
      <c r="D29">
        <f t="shared" si="6"/>
        <v>1.9429265931233414E-2</v>
      </c>
      <c r="E29">
        <f t="shared" si="9"/>
        <v>450.14246006801119</v>
      </c>
      <c r="F29">
        <f t="shared" si="3"/>
        <v>1.5908032344592158</v>
      </c>
      <c r="G29">
        <f t="shared" si="9"/>
        <v>468.34722304073654</v>
      </c>
      <c r="H29">
        <f t="shared" si="2"/>
        <v>1.6551388579309481</v>
      </c>
      <c r="I29">
        <f t="shared" ref="I29:I33" si="11">$F$3*$F$1*$F$2/($A29-$F$3*I$7) - I$6*($F$3^2/$A29^2)</f>
        <v>8012.6678460601661</v>
      </c>
      <c r="J29">
        <f t="shared" ref="J29:J33" si="12">I29/$B29</f>
        <v>28.31676426221604</v>
      </c>
      <c r="K29">
        <f t="shared" si="9"/>
        <v>410.89023092809259</v>
      </c>
      <c r="L29">
        <f t="shared" si="8"/>
        <v>1.4520858758121722</v>
      </c>
      <c r="M29">
        <f t="shared" si="9"/>
        <v>455.1612152325589</v>
      </c>
      <c r="N29">
        <f t="shared" si="4"/>
        <v>1.6085395127643443</v>
      </c>
    </row>
    <row r="30" spans="1:14">
      <c r="A30">
        <v>6</v>
      </c>
      <c r="B30">
        <f t="shared" si="0"/>
        <v>273.5333333333333</v>
      </c>
      <c r="E30">
        <f t="shared" si="9"/>
        <v>423.59946773120419</v>
      </c>
      <c r="F30">
        <f t="shared" si="3"/>
        <v>1.5486210129095939</v>
      </c>
      <c r="G30">
        <f t="shared" si="9"/>
        <v>442.64898989898984</v>
      </c>
      <c r="H30">
        <f t="shared" si="2"/>
        <v>1.6182634288288686</v>
      </c>
      <c r="I30">
        <f t="shared" si="11"/>
        <v>2644.9023199023213</v>
      </c>
      <c r="J30">
        <f t="shared" si="12"/>
        <v>9.6693967337399034</v>
      </c>
      <c r="K30">
        <f t="shared" si="9"/>
        <v>329.18604651162741</v>
      </c>
      <c r="L30">
        <f t="shared" si="8"/>
        <v>1.2034586150802855</v>
      </c>
      <c r="M30">
        <f t="shared" si="9"/>
        <v>399.15204678362568</v>
      </c>
      <c r="N30">
        <f t="shared" si="4"/>
        <v>1.4592446263110861</v>
      </c>
    </row>
    <row r="31" spans="1:14">
      <c r="A31">
        <v>6.2</v>
      </c>
      <c r="B31">
        <f t="shared" si="0"/>
        <v>264.70967741935482</v>
      </c>
      <c r="E31">
        <f t="shared" si="9"/>
        <v>400.1402729031081</v>
      </c>
      <c r="F31">
        <f t="shared" si="3"/>
        <v>1.5116193590051612</v>
      </c>
      <c r="G31">
        <f t="shared" si="9"/>
        <v>419.64078160532296</v>
      </c>
      <c r="H31">
        <f t="shared" si="2"/>
        <v>1.5852868912704134</v>
      </c>
      <c r="I31">
        <f t="shared" si="11"/>
        <v>1164.3515546010724</v>
      </c>
      <c r="J31">
        <f t="shared" si="12"/>
        <v>4.3985983661507735</v>
      </c>
      <c r="K31">
        <f t="shared" si="9"/>
        <v>269.46388310787336</v>
      </c>
      <c r="L31">
        <f t="shared" si="8"/>
        <v>1.0179600751089537</v>
      </c>
      <c r="M31">
        <f t="shared" si="9"/>
        <v>355.07872530888034</v>
      </c>
      <c r="N31">
        <f t="shared" si="4"/>
        <v>1.3413892864459287</v>
      </c>
    </row>
    <row r="32" spans="1:14">
      <c r="A32">
        <v>6.4</v>
      </c>
      <c r="B32">
        <f t="shared" si="0"/>
        <v>256.43749999999994</v>
      </c>
      <c r="E32">
        <f t="shared" si="9"/>
        <v>379.25321691176458</v>
      </c>
      <c r="F32">
        <f t="shared" si="3"/>
        <v>1.4789304095998621</v>
      </c>
      <c r="G32">
        <f t="shared" si="9"/>
        <v>398.92046225573813</v>
      </c>
      <c r="H32">
        <f t="shared" si="2"/>
        <v>1.5556245176923742</v>
      </c>
      <c r="I32">
        <f t="shared" si="11"/>
        <v>509.9839455170154</v>
      </c>
      <c r="J32">
        <f t="shared" si="12"/>
        <v>1.9887260853697899</v>
      </c>
      <c r="K32">
        <f t="shared" si="9"/>
        <v>224.83453714622613</v>
      </c>
      <c r="L32">
        <f t="shared" si="8"/>
        <v>0.87676153895676789</v>
      </c>
      <c r="M32">
        <f t="shared" si="9"/>
        <v>319.76099711345375</v>
      </c>
      <c r="N32">
        <f t="shared" si="4"/>
        <v>1.2469354018560228</v>
      </c>
    </row>
    <row r="33" spans="1:14">
      <c r="A33">
        <v>6.6</v>
      </c>
      <c r="B33">
        <f t="shared" si="0"/>
        <v>248.66666666666666</v>
      </c>
      <c r="E33">
        <f t="shared" si="9"/>
        <v>360.53353097192502</v>
      </c>
      <c r="F33">
        <f t="shared" si="3"/>
        <v>1.4498667465358916</v>
      </c>
      <c r="G33">
        <f t="shared" si="9"/>
        <v>380.16226090694175</v>
      </c>
      <c r="H33">
        <f t="shared" si="2"/>
        <v>1.528802657802715</v>
      </c>
      <c r="I33">
        <f t="shared" si="11"/>
        <v>162.08558615197671</v>
      </c>
      <c r="J33">
        <f t="shared" si="12"/>
        <v>0.65181871106693046</v>
      </c>
      <c r="K33">
        <f t="shared" si="9"/>
        <v>190.88486748361333</v>
      </c>
      <c r="L33">
        <f t="shared" si="8"/>
        <v>0.76763351534965152</v>
      </c>
      <c r="M33">
        <f t="shared" si="9"/>
        <v>291.01143233620422</v>
      </c>
      <c r="N33">
        <f t="shared" si="4"/>
        <v>1.170287261405647</v>
      </c>
    </row>
    <row r="34" spans="1:14">
      <c r="A34">
        <v>6.8</v>
      </c>
      <c r="B34">
        <f t="shared" si="0"/>
        <v>241.35294117647058</v>
      </c>
      <c r="E34">
        <f t="shared" si="9"/>
        <v>343.65695468298134</v>
      </c>
      <c r="F34">
        <f t="shared" si="3"/>
        <v>1.4238772190130837</v>
      </c>
      <c r="G34">
        <f t="shared" si="9"/>
        <v>363.09947315800571</v>
      </c>
      <c r="H34">
        <f t="shared" si="2"/>
        <v>1.5044335958289294</v>
      </c>
      <c r="K34">
        <f t="shared" si="9"/>
        <v>164.67814576811094</v>
      </c>
      <c r="L34">
        <f t="shared" si="8"/>
        <v>0.68231257081596053</v>
      </c>
      <c r="M34">
        <f t="shared" si="9"/>
        <v>267.28373702422147</v>
      </c>
      <c r="N34">
        <f t="shared" si="4"/>
        <v>1.1074393198663819</v>
      </c>
    </row>
    <row r="35" spans="1:14">
      <c r="A35">
        <v>7</v>
      </c>
      <c r="B35">
        <f t="shared" si="0"/>
        <v>234.45714285714283</v>
      </c>
      <c r="E35">
        <f t="shared" si="9"/>
        <v>328.36076366030284</v>
      </c>
      <c r="F35">
        <f t="shared" si="3"/>
        <v>1.4005150777614672</v>
      </c>
      <c r="G35">
        <f t="shared" si="9"/>
        <v>347.51165865914396</v>
      </c>
      <c r="H35">
        <f t="shared" si="2"/>
        <v>1.4821969355435096</v>
      </c>
      <c r="K35">
        <f t="shared" si="9"/>
        <v>144.19867947178847</v>
      </c>
      <c r="L35">
        <f t="shared" si="8"/>
        <v>0.61503214495644609</v>
      </c>
      <c r="M35">
        <f t="shared" si="9"/>
        <v>247.45921669638727</v>
      </c>
      <c r="N35">
        <f t="shared" si="4"/>
        <v>1.0554560790121321</v>
      </c>
    </row>
    <row r="36" spans="1:14">
      <c r="A36">
        <v>7.2</v>
      </c>
      <c r="B36">
        <f t="shared" si="0"/>
        <v>227.9444444444444</v>
      </c>
      <c r="E36">
        <f t="shared" si="9"/>
        <v>314.42989612226017</v>
      </c>
      <c r="F36">
        <f t="shared" si="3"/>
        <v>1.3794146064344832</v>
      </c>
      <c r="G36">
        <f t="shared" si="9"/>
        <v>333.21502856376043</v>
      </c>
      <c r="H36">
        <f t="shared" si="2"/>
        <v>1.4618256188514962</v>
      </c>
      <c r="K36">
        <f t="shared" si="9"/>
        <v>128.02701674277</v>
      </c>
      <c r="L36">
        <f t="shared" si="8"/>
        <v>0.5616588597050598</v>
      </c>
      <c r="M36">
        <f t="shared" si="9"/>
        <v>230.71226875304887</v>
      </c>
      <c r="N36">
        <f t="shared" si="4"/>
        <v>1.0121425390092325</v>
      </c>
    </row>
    <row r="37" spans="1:14">
      <c r="A37">
        <v>7.4</v>
      </c>
      <c r="B37">
        <f t="shared" si="0"/>
        <v>221.78378378378375</v>
      </c>
      <c r="E37">
        <f t="shared" si="9"/>
        <v>301.68665415329798</v>
      </c>
      <c r="F37">
        <f t="shared" si="3"/>
        <v>1.3602737269890357</v>
      </c>
      <c r="G37">
        <f t="shared" si="9"/>
        <v>320.0551330439568</v>
      </c>
      <c r="H37">
        <f t="shared" si="2"/>
        <v>1.4430952866958815</v>
      </c>
      <c r="K37">
        <f t="shared" si="9"/>
        <v>115.141784195838</v>
      </c>
      <c r="L37">
        <f t="shared" si="8"/>
        <v>0.51916232211138269</v>
      </c>
      <c r="M37">
        <f t="shared" si="9"/>
        <v>216.42296365908223</v>
      </c>
      <c r="N37">
        <f t="shared" si="4"/>
        <v>0.97582861995930337</v>
      </c>
    </row>
    <row r="38" spans="1:14">
      <c r="A38">
        <v>7.6</v>
      </c>
      <c r="B38">
        <f t="shared" si="0"/>
        <v>215.94736842105263</v>
      </c>
      <c r="E38">
        <f t="shared" si="9"/>
        <v>289.98295333475392</v>
      </c>
      <c r="F38">
        <f t="shared" ref="F38:F75" si="13">E38/$B38</f>
        <v>1.3428408757885266</v>
      </c>
      <c r="G38">
        <f t="shared" si="9"/>
        <v>307.90123170712332</v>
      </c>
      <c r="H38">
        <f t="shared" ref="H38:H75" si="14">G38/$B38</f>
        <v>1.4258160863844365</v>
      </c>
      <c r="K38">
        <f t="shared" si="9"/>
        <v>104.79441310950165</v>
      </c>
      <c r="L38">
        <f t="shared" ref="L38:L75" si="15">K38/$B38</f>
        <v>0.48527756497210123</v>
      </c>
      <c r="M38">
        <f t="shared" si="9"/>
        <v>204.1186781673911</v>
      </c>
      <c r="N38">
        <f t="shared" ref="N38:N75" si="16">M38/$B38</f>
        <v>0.94522419819167214</v>
      </c>
    </row>
    <row r="39" spans="1:14">
      <c r="A39">
        <v>7.8000000000000096</v>
      </c>
      <c r="B39">
        <f t="shared" si="0"/>
        <v>210.41025641025612</v>
      </c>
      <c r="E39">
        <f t="shared" si="9"/>
        <v>279.1944169435933</v>
      </c>
      <c r="F39">
        <f t="shared" si="13"/>
        <v>1.3269049793809595</v>
      </c>
      <c r="G39">
        <f t="shared" si="9"/>
        <v>296.64191194365384</v>
      </c>
      <c r="H39">
        <f t="shared" si="14"/>
        <v>1.4098262936634798</v>
      </c>
      <c r="K39">
        <f t="shared" si="9"/>
        <v>96.427514792898933</v>
      </c>
      <c r="L39">
        <f t="shared" si="15"/>
        <v>0.45828333864526732</v>
      </c>
      <c r="M39">
        <f t="shared" si="9"/>
        <v>193.43420054118053</v>
      </c>
      <c r="N39">
        <f t="shared" si="16"/>
        <v>0.91931925677626747</v>
      </c>
    </row>
    <row r="40" spans="1:14">
      <c r="A40">
        <v>8.0000000000000107</v>
      </c>
      <c r="B40">
        <f t="shared" si="0"/>
        <v>205.14999999999969</v>
      </c>
      <c r="E40">
        <f t="shared" si="9"/>
        <v>269.21582397003692</v>
      </c>
      <c r="F40">
        <f t="shared" si="13"/>
        <v>1.3122877112846079</v>
      </c>
      <c r="G40">
        <f t="shared" si="9"/>
        <v>286.18164409413794</v>
      </c>
      <c r="H40">
        <f t="shared" si="14"/>
        <v>1.3949872975585589</v>
      </c>
      <c r="K40">
        <f t="shared" si="9"/>
        <v>89.620295698924281</v>
      </c>
      <c r="L40">
        <f t="shared" si="15"/>
        <v>0.43685252595137419</v>
      </c>
      <c r="M40">
        <f t="shared" si="9"/>
        <v>184.0838936430313</v>
      </c>
      <c r="N40">
        <f t="shared" si="16"/>
        <v>0.89731364193532337</v>
      </c>
    </row>
    <row r="41" spans="1:14">
      <c r="A41">
        <v>8.2000000000000099</v>
      </c>
      <c r="B41">
        <f t="shared" si="0"/>
        <v>200.14634146341436</v>
      </c>
      <c r="E41">
        <f t="shared" si="9"/>
        <v>259.95756350977217</v>
      </c>
      <c r="F41">
        <f t="shared" si="13"/>
        <v>1.298837448683972</v>
      </c>
      <c r="G41">
        <f t="shared" si="9"/>
        <v>276.4380478825492</v>
      </c>
      <c r="H41">
        <f t="shared" si="14"/>
        <v>1.381179620178471</v>
      </c>
      <c r="K41">
        <f t="shared" si="9"/>
        <v>84.051220726243741</v>
      </c>
      <c r="L41">
        <f t="shared" si="15"/>
        <v>0.41994882400389938</v>
      </c>
      <c r="M41">
        <f t="shared" si="9"/>
        <v>175.84191339099092</v>
      </c>
      <c r="N41">
        <f t="shared" si="16"/>
        <v>0.87856671326232483</v>
      </c>
    </row>
    <row r="42" spans="1:14">
      <c r="A42">
        <v>8.4000000000000092</v>
      </c>
      <c r="B42">
        <f t="shared" si="0"/>
        <v>195.38095238095215</v>
      </c>
      <c r="E42">
        <f t="shared" ref="E42:M75" si="17">$F$3*$F$1*$F$2/($A42-$F$3*E$7) - E$6*($F$3^2/$A42^2)</f>
        <v>251.34284608152166</v>
      </c>
      <c r="F42">
        <f t="shared" si="13"/>
        <v>1.2864245107755206</v>
      </c>
      <c r="G42">
        <f t="shared" si="17"/>
        <v>267.33970453853141</v>
      </c>
      <c r="H42">
        <f t="shared" si="14"/>
        <v>1.368299730760216</v>
      </c>
      <c r="K42">
        <f t="shared" si="17"/>
        <v>79.471963542698347</v>
      </c>
      <c r="L42">
        <f t="shared" si="15"/>
        <v>0.40675389578276072</v>
      </c>
      <c r="M42">
        <f t="shared" si="17"/>
        <v>168.52792044806012</v>
      </c>
      <c r="N42">
        <f t="shared" si="16"/>
        <v>0.86256064572490043</v>
      </c>
    </row>
    <row r="43" spans="1:14">
      <c r="A43">
        <v>8.6000000000000103</v>
      </c>
      <c r="B43">
        <f t="shared" si="0"/>
        <v>190.83720930232533</v>
      </c>
      <c r="E43">
        <f t="shared" si="17"/>
        <v>243.30549045530074</v>
      </c>
      <c r="F43">
        <f t="shared" si="13"/>
        <v>1.2749373738213436</v>
      </c>
      <c r="G43">
        <f t="shared" si="17"/>
        <v>258.82439164981764</v>
      </c>
      <c r="H43">
        <f t="shared" si="14"/>
        <v>1.3562574751330945</v>
      </c>
      <c r="K43">
        <f t="shared" si="17"/>
        <v>75.688910922820867</v>
      </c>
      <c r="L43">
        <f t="shared" si="15"/>
        <v>0.39661505845494777</v>
      </c>
      <c r="M43">
        <f t="shared" si="17"/>
        <v>161.99660739799384</v>
      </c>
      <c r="N43">
        <f t="shared" si="16"/>
        <v>0.84887327785933997</v>
      </c>
    </row>
    <row r="44" spans="1:14">
      <c r="A44">
        <v>8.8000000000000096</v>
      </c>
      <c r="B44">
        <f t="shared" si="0"/>
        <v>186.49999999999977</v>
      </c>
      <c r="E44">
        <f t="shared" si="17"/>
        <v>235.78815247530048</v>
      </c>
      <c r="F44">
        <f t="shared" si="13"/>
        <v>1.2642796379372696</v>
      </c>
      <c r="G44">
        <f t="shared" si="17"/>
        <v>250.83764845185877</v>
      </c>
      <c r="H44">
        <f t="shared" si="14"/>
        <v>1.344973986337046</v>
      </c>
      <c r="K44">
        <f t="shared" si="17"/>
        <v>72.549824471586078</v>
      </c>
      <c r="L44">
        <f t="shared" si="15"/>
        <v>0.38900710172432262</v>
      </c>
      <c r="M44">
        <f t="shared" si="17"/>
        <v>156.12992022849772</v>
      </c>
      <c r="N44">
        <f t="shared" si="16"/>
        <v>0.83715774921446606</v>
      </c>
    </row>
    <row r="45" spans="1:14">
      <c r="A45">
        <v>9.0000000000000107</v>
      </c>
      <c r="B45">
        <f t="shared" si="0"/>
        <v>182.35555555555533</v>
      </c>
      <c r="E45">
        <f t="shared" si="17"/>
        <v>228.74089652217901</v>
      </c>
      <c r="F45">
        <f t="shared" si="13"/>
        <v>1.2543675778086849</v>
      </c>
      <c r="G45">
        <f t="shared" si="17"/>
        <v>243.33160158650313</v>
      </c>
      <c r="H45">
        <f t="shared" si="14"/>
        <v>1.3343799745786808</v>
      </c>
      <c r="K45">
        <f t="shared" si="17"/>
        <v>69.934086629001683</v>
      </c>
      <c r="L45">
        <f t="shared" si="15"/>
        <v>0.38350400905496951</v>
      </c>
      <c r="M45">
        <f t="shared" si="17"/>
        <v>150.83121104077202</v>
      </c>
      <c r="N45">
        <f t="shared" si="16"/>
        <v>0.82712704080364974</v>
      </c>
    </row>
    <row r="46" spans="1:14">
      <c r="A46">
        <v>9.2000000000000099</v>
      </c>
      <c r="B46">
        <f t="shared" si="0"/>
        <v>178.39130434782587</v>
      </c>
      <c r="E46">
        <f t="shared" si="17"/>
        <v>222.12003491672559</v>
      </c>
      <c r="F46">
        <f t="shared" si="13"/>
        <v>1.2451281508858627</v>
      </c>
      <c r="G46">
        <f t="shared" si="17"/>
        <v>236.26399779135158</v>
      </c>
      <c r="H46">
        <f t="shared" si="14"/>
        <v>1.3244143185964157</v>
      </c>
      <c r="K46">
        <f t="shared" si="17"/>
        <v>67.74547773833109</v>
      </c>
      <c r="L46">
        <f t="shared" si="15"/>
        <v>0.37975773531114232</v>
      </c>
      <c r="M46">
        <f t="shared" si="17"/>
        <v>146.02079395085045</v>
      </c>
      <c r="N46">
        <f t="shared" si="16"/>
        <v>0.8185421059881951</v>
      </c>
    </row>
    <row r="47" spans="1:14">
      <c r="A47">
        <v>9.4000000000000092</v>
      </c>
      <c r="B47">
        <f t="shared" si="0"/>
        <v>174.59574468085088</v>
      </c>
      <c r="E47">
        <f t="shared" si="17"/>
        <v>215.88717856408809</v>
      </c>
      <c r="F47">
        <f t="shared" si="13"/>
        <v>1.2364973668671888</v>
      </c>
      <c r="G47">
        <f t="shared" si="17"/>
        <v>229.59740219598183</v>
      </c>
      <c r="H47">
        <f t="shared" si="14"/>
        <v>1.3150228982709184</v>
      </c>
      <c r="K47">
        <f t="shared" si="17"/>
        <v>65.906766353553451</v>
      </c>
      <c r="L47">
        <f t="shared" si="15"/>
        <v>0.37748208854704063</v>
      </c>
      <c r="M47">
        <f t="shared" si="17"/>
        <v>141.63253324493834</v>
      </c>
      <c r="N47">
        <f t="shared" si="16"/>
        <v>0.81120266421059095</v>
      </c>
    </row>
    <row r="48" spans="1:14">
      <c r="A48">
        <v>9.6000000000000103</v>
      </c>
      <c r="B48">
        <f t="shared" si="0"/>
        <v>170.95833333333314</v>
      </c>
      <c r="E48">
        <f t="shared" si="17"/>
        <v>210.00845541146302</v>
      </c>
      <c r="F48">
        <f t="shared" si="13"/>
        <v>1.2284189446441915</v>
      </c>
      <c r="G48">
        <f t="shared" si="17"/>
        <v>223.29853006857965</v>
      </c>
      <c r="H48">
        <f t="shared" si="14"/>
        <v>1.3061576216538917</v>
      </c>
      <c r="K48">
        <f t="shared" si="17"/>
        <v>64.355615601503587</v>
      </c>
      <c r="L48">
        <f t="shared" si="15"/>
        <v>0.37644035448113278</v>
      </c>
      <c r="M48">
        <f t="shared" si="17"/>
        <v>137.61119959480547</v>
      </c>
      <c r="N48">
        <f t="shared" si="16"/>
        <v>0.80493999275538264</v>
      </c>
    </row>
    <row r="49" spans="1:14">
      <c r="A49">
        <v>9.8000000000000096</v>
      </c>
      <c r="B49">
        <f t="shared" si="0"/>
        <v>167.46938775510185</v>
      </c>
      <c r="E49">
        <f t="shared" si="17"/>
        <v>204.45386317792395</v>
      </c>
      <c r="F49">
        <f t="shared" si="13"/>
        <v>1.220843199575711</v>
      </c>
      <c r="G49">
        <f t="shared" si="17"/>
        <v>217.33768679828867</v>
      </c>
      <c r="H49">
        <f t="shared" si="14"/>
        <v>1.2977756096900022</v>
      </c>
      <c r="K49">
        <f t="shared" si="17"/>
        <v>63.041456156553011</v>
      </c>
      <c r="L49">
        <f t="shared" si="15"/>
        <v>0.37643569969182317</v>
      </c>
      <c r="M49">
        <f t="shared" si="17"/>
        <v>133.91040377205576</v>
      </c>
      <c r="N49">
        <f t="shared" si="16"/>
        <v>0.79961123383265165</v>
      </c>
    </row>
    <row r="50" spans="1:14">
      <c r="A50">
        <v>10</v>
      </c>
      <c r="B50">
        <f t="shared" si="0"/>
        <v>164.11999999999998</v>
      </c>
      <c r="E50">
        <f t="shared" si="17"/>
        <v>199.19673024523158</v>
      </c>
      <c r="F50">
        <f t="shared" si="13"/>
        <v>1.2137261165319986</v>
      </c>
      <c r="G50">
        <f t="shared" si="17"/>
        <v>211.68829619921362</v>
      </c>
      <c r="H50">
        <f t="shared" si="14"/>
        <v>1.2898385096223108</v>
      </c>
      <c r="K50">
        <f t="shared" si="17"/>
        <v>61.923076923076849</v>
      </c>
      <c r="L50">
        <f t="shared" si="15"/>
        <v>0.37730366148596672</v>
      </c>
      <c r="M50">
        <f t="shared" si="17"/>
        <v>130.49096880131361</v>
      </c>
      <c r="N50">
        <f t="shared" si="16"/>
        <v>0.79509486230388515</v>
      </c>
    </row>
    <row r="51" spans="1:14">
      <c r="A51">
        <v>10.199999999999999</v>
      </c>
      <c r="B51">
        <f t="shared" si="0"/>
        <v>160.90196078431373</v>
      </c>
      <c r="E51">
        <f t="shared" si="17"/>
        <v>194.21326423116187</v>
      </c>
      <c r="F51">
        <f t="shared" si="13"/>
        <v>1.2070285737008597</v>
      </c>
      <c r="G51">
        <f t="shared" si="17"/>
        <v>206.32650130144464</v>
      </c>
      <c r="H51">
        <f t="shared" si="14"/>
        <v>1.282311914010928</v>
      </c>
      <c r="K51">
        <f t="shared" si="17"/>
        <v>60.966753951182966</v>
      </c>
      <c r="L51">
        <f t="shared" si="15"/>
        <v>0.37890622124181467</v>
      </c>
      <c r="M51">
        <f t="shared" si="17"/>
        <v>127.31963797707743</v>
      </c>
      <c r="N51">
        <f t="shared" si="16"/>
        <v>0.79128705055215076</v>
      </c>
    </row>
    <row r="52" spans="1:14">
      <c r="A52">
        <v>10.4</v>
      </c>
      <c r="B52">
        <f t="shared" si="0"/>
        <v>157.80769230769229</v>
      </c>
      <c r="E52">
        <f t="shared" si="17"/>
        <v>189.48217207161747</v>
      </c>
      <c r="F52">
        <f t="shared" si="13"/>
        <v>1.2007156894618705</v>
      </c>
      <c r="G52">
        <f t="shared" si="17"/>
        <v>201.23082495744504</v>
      </c>
      <c r="H52">
        <f t="shared" si="14"/>
        <v>1.2751648669006999</v>
      </c>
      <c r="K52">
        <f t="shared" si="17"/>
        <v>60.144786711528724</v>
      </c>
      <c r="L52">
        <f t="shared" si="15"/>
        <v>0.38112709103089132</v>
      </c>
      <c r="M52">
        <f t="shared" si="17"/>
        <v>124.3680423227359</v>
      </c>
      <c r="N52">
        <f t="shared" si="16"/>
        <v>0.78809873272998632</v>
      </c>
    </row>
    <row r="53" spans="1:14">
      <c r="A53">
        <v>10.6</v>
      </c>
      <c r="B53">
        <f t="shared" si="0"/>
        <v>154.83018867924528</v>
      </c>
      <c r="E53">
        <f t="shared" si="17"/>
        <v>184.98433875282132</v>
      </c>
      <c r="F53">
        <f t="shared" si="13"/>
        <v>1.1947562702777881</v>
      </c>
      <c r="G53">
        <f t="shared" si="17"/>
        <v>196.38188006178714</v>
      </c>
      <c r="H53">
        <f t="shared" si="14"/>
        <v>1.2683694422708651</v>
      </c>
      <c r="K53">
        <f t="shared" si="17"/>
        <v>59.434345300593435</v>
      </c>
      <c r="L53">
        <f t="shared" si="15"/>
        <v>0.38386793820758619</v>
      </c>
      <c r="M53">
        <f t="shared" si="17"/>
        <v>121.6118700248667</v>
      </c>
      <c r="N53">
        <f t="shared" si="16"/>
        <v>0.7854532185374038</v>
      </c>
    </row>
    <row r="54" spans="1:14">
      <c r="A54">
        <v>10.8</v>
      </c>
      <c r="B54">
        <f t="shared" si="0"/>
        <v>151.96296296296293</v>
      </c>
      <c r="E54">
        <f t="shared" si="17"/>
        <v>180.70255440625809</v>
      </c>
      <c r="F54">
        <f t="shared" si="13"/>
        <v>1.1891223419373553</v>
      </c>
      <c r="G54">
        <f t="shared" si="17"/>
        <v>191.76212112336401</v>
      </c>
      <c r="H54">
        <f t="shared" si="14"/>
        <v>1.2619003827274748</v>
      </c>
      <c r="K54">
        <f t="shared" si="17"/>
        <v>58.816556843141655</v>
      </c>
      <c r="L54">
        <f t="shared" si="15"/>
        <v>0.38704534115642819</v>
      </c>
      <c r="M54">
        <f t="shared" si="17"/>
        <v>119.03019425381406</v>
      </c>
      <c r="N54">
        <f t="shared" si="16"/>
        <v>0.78328424198220337</v>
      </c>
    </row>
    <row r="55" spans="1:14">
      <c r="A55">
        <v>11</v>
      </c>
      <c r="B55">
        <f t="shared" si="0"/>
        <v>149.19999999999999</v>
      </c>
      <c r="E55">
        <f t="shared" si="17"/>
        <v>176.62128148720691</v>
      </c>
      <c r="F55">
        <f t="shared" si="13"/>
        <v>1.1837887499142556</v>
      </c>
      <c r="G55">
        <f t="shared" si="17"/>
        <v>187.35563046455283</v>
      </c>
      <c r="H55">
        <f t="shared" si="14"/>
        <v>1.2557347886364132</v>
      </c>
      <c r="K55">
        <f t="shared" si="17"/>
        <v>58.27577725304991</v>
      </c>
      <c r="L55">
        <f t="shared" si="15"/>
        <v>0.390588319390415</v>
      </c>
      <c r="M55">
        <f t="shared" si="17"/>
        <v>116.60492603946891</v>
      </c>
      <c r="N55">
        <f t="shared" si="16"/>
        <v>0.78153435683290162</v>
      </c>
    </row>
    <row r="56" spans="1:14">
      <c r="A56">
        <v>11.2</v>
      </c>
      <c r="B56">
        <f t="shared" si="0"/>
        <v>146.53571428571428</v>
      </c>
      <c r="E56">
        <f t="shared" si="17"/>
        <v>172.72645533623285</v>
      </c>
      <c r="F56">
        <f t="shared" si="13"/>
        <v>1.1787328173079503</v>
      </c>
      <c r="G56">
        <f t="shared" si="17"/>
        <v>183.1479335434627</v>
      </c>
      <c r="H56">
        <f t="shared" si="14"/>
        <v>1.249851849675105</v>
      </c>
      <c r="K56">
        <f t="shared" si="17"/>
        <v>57.799007608823842</v>
      </c>
      <c r="L56">
        <f t="shared" si="15"/>
        <v>0.39443631807142765</v>
      </c>
      <c r="M56">
        <f t="shared" si="17"/>
        <v>114.32036652109403</v>
      </c>
      <c r="N56">
        <f t="shared" si="16"/>
        <v>0.78015361018538465</v>
      </c>
    </row>
    <row r="57" spans="1:14">
      <c r="A57">
        <v>11.4</v>
      </c>
      <c r="B57">
        <f t="shared" si="0"/>
        <v>143.96491228070172</v>
      </c>
      <c r="E57">
        <f t="shared" si="17"/>
        <v>169.0053126714574</v>
      </c>
      <c r="F57">
        <f t="shared" si="13"/>
        <v>1.1739340509716152</v>
      </c>
      <c r="G57">
        <f t="shared" si="17"/>
        <v>179.1258388729882</v>
      </c>
      <c r="H57">
        <f t="shared" si="14"/>
        <v>1.2442326122057432</v>
      </c>
      <c r="K57">
        <f t="shared" si="17"/>
        <v>57.375424071710853</v>
      </c>
      <c r="L57">
        <f t="shared" si="15"/>
        <v>0.3985375544830026</v>
      </c>
      <c r="M57">
        <f t="shared" si="17"/>
        <v>112.16283864276198</v>
      </c>
      <c r="N57">
        <f t="shared" si="16"/>
        <v>0.7790984404871355</v>
      </c>
    </row>
    <row r="58" spans="1:14">
      <c r="A58">
        <v>11.6</v>
      </c>
      <c r="B58">
        <f t="shared" si="0"/>
        <v>141.48275862068965</v>
      </c>
      <c r="E58">
        <f t="shared" si="17"/>
        <v>165.44624355260461</v>
      </c>
      <c r="F58">
        <f t="shared" si="13"/>
        <v>1.1693738881368594</v>
      </c>
      <c r="G58">
        <f t="shared" si="17"/>
        <v>175.27729879689733</v>
      </c>
      <c r="H58">
        <f t="shared" si="14"/>
        <v>1.2388597770192598</v>
      </c>
      <c r="K58">
        <f t="shared" si="17"/>
        <v>56.995997478931486</v>
      </c>
      <c r="L58">
        <f t="shared" si="15"/>
        <v>0.402847654615894</v>
      </c>
      <c r="M58">
        <f t="shared" si="17"/>
        <v>110.12038272599497</v>
      </c>
      <c r="N58">
        <f t="shared" si="16"/>
        <v>0.77833075775136584</v>
      </c>
    </row>
    <row r="59" spans="1:14">
      <c r="A59">
        <v>11.8</v>
      </c>
      <c r="B59">
        <f t="shared" si="0"/>
        <v>139.08474576271183</v>
      </c>
      <c r="E59">
        <f t="shared" si="17"/>
        <v>162.03866315232989</v>
      </c>
      <c r="F59">
        <f t="shared" si="13"/>
        <v>1.1650354772102687</v>
      </c>
      <c r="G59">
        <f t="shared" si="17"/>
        <v>171.59128801922145</v>
      </c>
      <c r="H59">
        <f t="shared" si="14"/>
        <v>1.2337175229264037</v>
      </c>
      <c r="K59">
        <f t="shared" si="17"/>
        <v>56.653184154712164</v>
      </c>
      <c r="L59">
        <f t="shared" si="15"/>
        <v>0.40732852365683869</v>
      </c>
      <c r="M59">
        <f t="shared" si="17"/>
        <v>108.18250368012627</v>
      </c>
      <c r="N59">
        <f t="shared" si="16"/>
        <v>0.77781717245033533</v>
      </c>
    </row>
    <row r="60" spans="1:14">
      <c r="A60">
        <v>12</v>
      </c>
      <c r="B60">
        <f t="shared" si="0"/>
        <v>136.76666666666665</v>
      </c>
      <c r="E60">
        <f t="shared" si="17"/>
        <v>158.77290030930288</v>
      </c>
      <c r="F60">
        <f t="shared" si="13"/>
        <v>1.160903487516229</v>
      </c>
      <c r="G60">
        <f t="shared" si="17"/>
        <v>168.05769730010385</v>
      </c>
      <c r="H60">
        <f t="shared" si="14"/>
        <v>1.2287913524258143</v>
      </c>
      <c r="K60">
        <f t="shared" si="17"/>
        <v>56.3406735751295</v>
      </c>
      <c r="L60">
        <f t="shared" si="15"/>
        <v>0.4119474061062357</v>
      </c>
      <c r="M60">
        <f t="shared" si="17"/>
        <v>106.33996017030626</v>
      </c>
      <c r="N60">
        <f t="shared" si="16"/>
        <v>0.77752834635856394</v>
      </c>
    </row>
    <row r="61" spans="1:14">
      <c r="A61">
        <v>13</v>
      </c>
      <c r="B61">
        <f t="shared" si="0"/>
        <v>126.24615384615383</v>
      </c>
      <c r="E61">
        <f t="shared" si="17"/>
        <v>144.28553443283394</v>
      </c>
      <c r="F61">
        <f t="shared" si="13"/>
        <v>1.1428905359656603</v>
      </c>
      <c r="G61">
        <f t="shared" si="17"/>
        <v>152.37547523754921</v>
      </c>
      <c r="H61">
        <f t="shared" si="14"/>
        <v>1.2069712272045698</v>
      </c>
      <c r="K61">
        <f t="shared" si="17"/>
        <v>55.074914499755693</v>
      </c>
      <c r="L61">
        <f t="shared" si="15"/>
        <v>0.43625023671510121</v>
      </c>
      <c r="M61">
        <f t="shared" si="17"/>
        <v>98.301534295441357</v>
      </c>
      <c r="N61">
        <f t="shared" si="16"/>
        <v>0.77864973546230676</v>
      </c>
    </row>
    <row r="62" spans="1:14">
      <c r="A62">
        <v>14</v>
      </c>
      <c r="B62">
        <f t="shared" si="0"/>
        <v>117.22857142857141</v>
      </c>
      <c r="E62">
        <f t="shared" si="17"/>
        <v>132.2776518014613</v>
      </c>
      <c r="F62">
        <f t="shared" si="13"/>
        <v>1.1283738272120756</v>
      </c>
      <c r="G62">
        <f t="shared" si="17"/>
        <v>139.37800287784933</v>
      </c>
      <c r="H62">
        <f t="shared" si="14"/>
        <v>1.1889422619363215</v>
      </c>
      <c r="K62">
        <f t="shared" si="17"/>
        <v>54.051818258167444</v>
      </c>
      <c r="L62">
        <f t="shared" si="15"/>
        <v>0.46108058470286639</v>
      </c>
      <c r="M62">
        <f t="shared" si="17"/>
        <v>91.737727796767857</v>
      </c>
      <c r="N62">
        <f t="shared" si="16"/>
        <v>0.78255434386713996</v>
      </c>
    </row>
    <row r="63" spans="1:14">
      <c r="A63">
        <v>15</v>
      </c>
      <c r="B63">
        <f t="shared" si="0"/>
        <v>109.41333333333333</v>
      </c>
      <c r="E63">
        <f t="shared" si="17"/>
        <v>122.15393481001259</v>
      </c>
      <c r="F63">
        <f t="shared" si="13"/>
        <v>1.1164446881246581</v>
      </c>
      <c r="G63">
        <f t="shared" si="17"/>
        <v>128.42902084982845</v>
      </c>
      <c r="H63">
        <f t="shared" si="14"/>
        <v>1.1737968027951662</v>
      </c>
      <c r="K63">
        <f t="shared" si="17"/>
        <v>53.097014925373117</v>
      </c>
      <c r="L63">
        <f t="shared" si="15"/>
        <v>0.48528834016609601</v>
      </c>
      <c r="M63">
        <f t="shared" si="17"/>
        <v>86.21140166315999</v>
      </c>
      <c r="N63">
        <f t="shared" si="16"/>
        <v>0.78794237445003656</v>
      </c>
    </row>
    <row r="64" spans="1:14">
      <c r="A64">
        <v>16</v>
      </c>
      <c r="B64">
        <f t="shared" si="0"/>
        <v>102.57499999999999</v>
      </c>
      <c r="E64">
        <f t="shared" si="17"/>
        <v>113.49723575712143</v>
      </c>
      <c r="F64">
        <f t="shared" si="13"/>
        <v>1.1064804850803942</v>
      </c>
      <c r="G64">
        <f t="shared" si="17"/>
        <v>119.07882715058693</v>
      </c>
      <c r="H64">
        <f t="shared" si="14"/>
        <v>1.1608952196011402</v>
      </c>
      <c r="K64">
        <f t="shared" si="17"/>
        <v>52.143504692832749</v>
      </c>
      <c r="L64">
        <f t="shared" si="15"/>
        <v>0.50834515908196687</v>
      </c>
      <c r="M64">
        <f t="shared" si="17"/>
        <v>81.451677522746053</v>
      </c>
      <c r="N64">
        <f t="shared" si="16"/>
        <v>0.79406948596389049</v>
      </c>
    </row>
    <row r="65" spans="1:14">
      <c r="A65">
        <v>17</v>
      </c>
      <c r="B65">
        <f t="shared" si="0"/>
        <v>96.541176470588226</v>
      </c>
      <c r="C65">
        <f t="shared" si="10"/>
        <v>4.7023487552222178</v>
      </c>
      <c r="D65">
        <f t="shared" ref="D65:D75" si="18">C65/$B65</f>
        <v>4.8708218887873328E-2</v>
      </c>
      <c r="E65">
        <f t="shared" si="17"/>
        <v>106.00618687051488</v>
      </c>
      <c r="F65">
        <f t="shared" si="13"/>
        <v>1.0980411752368713</v>
      </c>
      <c r="G65">
        <f t="shared" si="17"/>
        <v>111.00052033197179</v>
      </c>
      <c r="H65">
        <f t="shared" si="14"/>
        <v>1.149773851842262</v>
      </c>
      <c r="K65">
        <f t="shared" si="17"/>
        <v>51.170485952427555</v>
      </c>
      <c r="L65">
        <f t="shared" si="15"/>
        <v>0.53003793638268859</v>
      </c>
      <c r="M65">
        <f t="shared" si="17"/>
        <v>77.281265447355395</v>
      </c>
      <c r="N65">
        <f t="shared" si="16"/>
        <v>0.80050055605961601</v>
      </c>
    </row>
    <row r="66" spans="1:14">
      <c r="A66">
        <v>18</v>
      </c>
      <c r="B66">
        <f t="shared" si="0"/>
        <v>91.177777777777763</v>
      </c>
      <c r="C66">
        <f t="shared" si="10"/>
        <v>8.7313983077517889</v>
      </c>
      <c r="D66">
        <f t="shared" si="18"/>
        <v>9.5762350438418367E-2</v>
      </c>
      <c r="E66">
        <f t="shared" si="17"/>
        <v>99.457401773785946</v>
      </c>
      <c r="F66">
        <f t="shared" si="13"/>
        <v>1.0908074774117398</v>
      </c>
      <c r="G66">
        <f t="shared" si="17"/>
        <v>103.9507298405251</v>
      </c>
      <c r="H66">
        <f t="shared" si="14"/>
        <v>1.1400884335421959</v>
      </c>
      <c r="K66">
        <f t="shared" si="17"/>
        <v>50.176546809199849</v>
      </c>
      <c r="L66">
        <f t="shared" si="15"/>
        <v>0.55031552678868967</v>
      </c>
      <c r="M66">
        <f t="shared" si="17"/>
        <v>73.578538320672223</v>
      </c>
      <c r="N66">
        <f t="shared" si="16"/>
        <v>0.80697885070198649</v>
      </c>
    </row>
    <row r="67" spans="1:14">
      <c r="A67">
        <v>19</v>
      </c>
      <c r="B67">
        <f t="shared" si="0"/>
        <v>86.378947368421038</v>
      </c>
      <c r="C67">
        <f t="shared" si="10"/>
        <v>11.972889668699565</v>
      </c>
      <c r="D67">
        <f t="shared" si="18"/>
        <v>0.13860888600127455</v>
      </c>
      <c r="E67">
        <f t="shared" si="17"/>
        <v>93.681633704825089</v>
      </c>
      <c r="F67">
        <f t="shared" si="13"/>
        <v>1.0845424326052138</v>
      </c>
      <c r="G67">
        <f t="shared" si="17"/>
        <v>97.744517717371565</v>
      </c>
      <c r="H67">
        <f t="shared" si="14"/>
        <v>1.1315780140324518</v>
      </c>
      <c r="K67">
        <f t="shared" si="17"/>
        <v>49.167695411297103</v>
      </c>
      <c r="L67">
        <f t="shared" si="15"/>
        <v>0.56920924495164826</v>
      </c>
      <c r="M67">
        <f t="shared" si="17"/>
        <v>70.256613596353546</v>
      </c>
      <c r="N67">
        <f t="shared" si="16"/>
        <v>0.81335343549275996</v>
      </c>
    </row>
    <row r="68" spans="1:14">
      <c r="A68">
        <v>20</v>
      </c>
      <c r="B68">
        <f t="shared" si="0"/>
        <v>82.059999999999988</v>
      </c>
      <c r="C68">
        <f t="shared" si="10"/>
        <v>14.585664335664319</v>
      </c>
      <c r="D68">
        <f t="shared" si="18"/>
        <v>0.17774389880166125</v>
      </c>
      <c r="E68">
        <f t="shared" si="17"/>
        <v>88.548212226066894</v>
      </c>
      <c r="F68">
        <f t="shared" si="13"/>
        <v>1.0790666856698381</v>
      </c>
      <c r="G68">
        <f t="shared" si="17"/>
        <v>92.238821610890511</v>
      </c>
      <c r="H68">
        <f t="shared" si="14"/>
        <v>1.1240412090042715</v>
      </c>
      <c r="K68">
        <f t="shared" si="17"/>
        <v>48.15203562340966</v>
      </c>
      <c r="L68">
        <f t="shared" si="15"/>
        <v>0.5867905876603664</v>
      </c>
      <c r="M68">
        <f t="shared" si="17"/>
        <v>67.251243008079541</v>
      </c>
      <c r="N68">
        <f t="shared" si="16"/>
        <v>0.81953744830708686</v>
      </c>
    </row>
    <row r="69" spans="1:14">
      <c r="A69">
        <v>21</v>
      </c>
      <c r="B69">
        <f t="shared" si="0"/>
        <v>78.152380952380938</v>
      </c>
      <c r="C69">
        <f t="shared" si="10"/>
        <v>16.693327261169458</v>
      </c>
      <c r="D69">
        <f t="shared" si="18"/>
        <v>0.21359972732424976</v>
      </c>
      <c r="E69">
        <f t="shared" si="17"/>
        <v>83.954579287185595</v>
      </c>
      <c r="F69">
        <f t="shared" si="13"/>
        <v>1.074242118590603</v>
      </c>
      <c r="G69">
        <f t="shared" si="17"/>
        <v>87.321228652491598</v>
      </c>
      <c r="H69">
        <f t="shared" si="14"/>
        <v>1.1173201326482598</v>
      </c>
      <c r="K69">
        <f t="shared" si="17"/>
        <v>47.137486573576794</v>
      </c>
      <c r="L69">
        <f t="shared" si="15"/>
        <v>0.60314843897459958</v>
      </c>
      <c r="M69">
        <f t="shared" si="17"/>
        <v>64.513493323992364</v>
      </c>
      <c r="N69">
        <f t="shared" si="16"/>
        <v>0.82548340226897388</v>
      </c>
    </row>
    <row r="70" spans="1:14">
      <c r="A70">
        <v>22</v>
      </c>
      <c r="B70">
        <f t="shared" si="0"/>
        <v>74.599999999999994</v>
      </c>
      <c r="C70">
        <f t="shared" si="10"/>
        <v>18.392718136603676</v>
      </c>
      <c r="D70">
        <f t="shared" si="18"/>
        <v>0.24655118145581337</v>
      </c>
      <c r="E70">
        <f t="shared" si="17"/>
        <v>79.819070653892481</v>
      </c>
      <c r="F70">
        <f t="shared" si="13"/>
        <v>1.0699607326259046</v>
      </c>
      <c r="G70">
        <f t="shared" si="17"/>
        <v>82.902178946880923</v>
      </c>
      <c r="H70">
        <f t="shared" si="14"/>
        <v>1.1112892620225325</v>
      </c>
      <c r="K70">
        <f t="shared" si="17"/>
        <v>46.130906852228406</v>
      </c>
      <c r="L70">
        <f t="shared" si="15"/>
        <v>0.61837676745614489</v>
      </c>
      <c r="M70">
        <f t="shared" si="17"/>
        <v>62.005148728350889</v>
      </c>
      <c r="N70">
        <f t="shared" si="16"/>
        <v>0.83116821351676806</v>
      </c>
    </row>
    <row r="71" spans="1:14">
      <c r="A71">
        <v>23</v>
      </c>
      <c r="B71">
        <f t="shared" si="0"/>
        <v>71.356521739130429</v>
      </c>
      <c r="C71">
        <f t="shared" si="10"/>
        <v>19.760238268015186</v>
      </c>
      <c r="D71">
        <f t="shared" si="18"/>
        <v>0.27692266644184094</v>
      </c>
      <c r="E71">
        <f t="shared" si="17"/>
        <v>76.07582254787701</v>
      </c>
      <c r="F71">
        <f t="shared" si="13"/>
        <v>1.0661369233494828</v>
      </c>
      <c r="G71">
        <f t="shared" si="17"/>
        <v>78.909435027264962</v>
      </c>
      <c r="H71">
        <f t="shared" si="14"/>
        <v>1.1058475540013979</v>
      </c>
      <c r="K71">
        <f t="shared" si="17"/>
        <v>45.137858885495937</v>
      </c>
      <c r="L71">
        <f t="shared" si="15"/>
        <v>0.63256809308213913</v>
      </c>
      <c r="M71">
        <f t="shared" si="17"/>
        <v>59.695720500148042</v>
      </c>
      <c r="N71">
        <f t="shared" si="16"/>
        <v>0.83658394559066851</v>
      </c>
    </row>
    <row r="72" spans="1:14">
      <c r="A72">
        <v>24</v>
      </c>
      <c r="B72">
        <f t="shared" si="0"/>
        <v>68.383333333333326</v>
      </c>
      <c r="C72">
        <f t="shared" si="10"/>
        <v>20.856581207411153</v>
      </c>
      <c r="D72">
        <f t="shared" si="18"/>
        <v>0.30499509442960498</v>
      </c>
      <c r="E72">
        <f t="shared" si="17"/>
        <v>72.671105383734243</v>
      </c>
      <c r="F72">
        <f t="shared" si="13"/>
        <v>1.0627020041491726</v>
      </c>
      <c r="G72">
        <f t="shared" si="17"/>
        <v>75.28408412313145</v>
      </c>
      <c r="H72">
        <f t="shared" si="14"/>
        <v>1.1009127583202261</v>
      </c>
      <c r="K72">
        <f t="shared" si="17"/>
        <v>44.162652129817445</v>
      </c>
      <c r="L72">
        <f t="shared" si="15"/>
        <v>0.64581017006801045</v>
      </c>
      <c r="M72">
        <f t="shared" si="17"/>
        <v>57.560439826337031</v>
      </c>
      <c r="N72">
        <f t="shared" si="16"/>
        <v>0.84173199843534541</v>
      </c>
    </row>
    <row r="73" spans="1:14">
      <c r="A73">
        <v>25</v>
      </c>
      <c r="B73">
        <f t="shared" si="0"/>
        <v>65.647999999999996</v>
      </c>
      <c r="C73">
        <f t="shared" si="10"/>
        <v>21.730284611673895</v>
      </c>
      <c r="D73">
        <f t="shared" si="18"/>
        <v>0.33101213459166917</v>
      </c>
      <c r="E73">
        <f t="shared" si="17"/>
        <v>69.560637421665177</v>
      </c>
      <c r="F73">
        <f t="shared" si="13"/>
        <v>1.0596002531937787</v>
      </c>
      <c r="G73">
        <f t="shared" si="17"/>
        <v>71.977599292973935</v>
      </c>
      <c r="H73">
        <f t="shared" si="14"/>
        <v>1.0964172448966296</v>
      </c>
      <c r="K73">
        <f t="shared" si="17"/>
        <v>43.208494208494201</v>
      </c>
      <c r="L73">
        <f t="shared" si="15"/>
        <v>0.65818447185739404</v>
      </c>
      <c r="M73">
        <f t="shared" si="17"/>
        <v>55.578871503082027</v>
      </c>
      <c r="N73">
        <f t="shared" si="16"/>
        <v>0.84661941724168333</v>
      </c>
    </row>
    <row r="74" spans="1:14">
      <c r="A74">
        <v>26</v>
      </c>
      <c r="B74">
        <f t="shared" ref="B74:B137" si="19">$F$3*$F$1*$F$2/A74</f>
        <v>63.123076923076916</v>
      </c>
      <c r="C74">
        <f t="shared" si="10"/>
        <v>22.420412431209265</v>
      </c>
      <c r="D74">
        <f t="shared" si="18"/>
        <v>0.35518567097943027</v>
      </c>
      <c r="E74">
        <f t="shared" si="17"/>
        <v>66.707584815158469</v>
      </c>
      <c r="F74">
        <f t="shared" si="13"/>
        <v>1.0567860134012432</v>
      </c>
      <c r="G74">
        <f t="shared" si="17"/>
        <v>68.949645921967615</v>
      </c>
      <c r="H74">
        <f t="shared" si="14"/>
        <v>1.0923048951810614</v>
      </c>
      <c r="K74">
        <f t="shared" si="17"/>
        <v>42.277670622336998</v>
      </c>
      <c r="L74">
        <f t="shared" si="15"/>
        <v>0.66976568131901171</v>
      </c>
      <c r="M74">
        <f t="shared" si="17"/>
        <v>53.733931388804805</v>
      </c>
      <c r="N74">
        <f t="shared" si="16"/>
        <v>0.85125652943512375</v>
      </c>
    </row>
    <row r="75" spans="1:14">
      <c r="A75">
        <v>27</v>
      </c>
      <c r="B75">
        <f t="shared" si="19"/>
        <v>60.785185185185178</v>
      </c>
      <c r="C75">
        <f t="shared" si="10"/>
        <v>22.958593665605108</v>
      </c>
      <c r="D75">
        <f t="shared" si="18"/>
        <v>0.37770048072833168</v>
      </c>
      <c r="E75">
        <f t="shared" si="17"/>
        <v>64.081051135435004</v>
      </c>
      <c r="F75">
        <f t="shared" si="13"/>
        <v>1.0542215334247778</v>
      </c>
      <c r="G75">
        <f t="shared" si="17"/>
        <v>66.166421891734288</v>
      </c>
      <c r="H75">
        <f t="shared" si="14"/>
        <v>1.0885287540073276</v>
      </c>
      <c r="K75">
        <f t="shared" si="17"/>
        <v>41.371717962093548</v>
      </c>
      <c r="L75">
        <f t="shared" si="15"/>
        <v>0.68062173103614787</v>
      </c>
      <c r="M75">
        <f t="shared" si="17"/>
        <v>52.011173549437665</v>
      </c>
      <c r="N75">
        <f t="shared" si="16"/>
        <v>0.85565542641653491</v>
      </c>
    </row>
    <row r="76" spans="1:14">
      <c r="A76">
        <v>28</v>
      </c>
      <c r="B76">
        <f t="shared" si="19"/>
        <v>58.614285714285707</v>
      </c>
      <c r="C76">
        <f t="shared" si="10"/>
        <v>23.370582746372882</v>
      </c>
      <c r="D76">
        <f t="shared" ref="D76:D88" si="20">C76/$B76</f>
        <v>0.39871820430078042</v>
      </c>
      <c r="E76">
        <f t="shared" ref="E76:E82" si="21">$F$3*$F$1*$F$2/($A76-$F$3*E$7) - E$6*($F$3^2/$A76^2)</f>
        <v>61.654921637163142</v>
      </c>
      <c r="F76">
        <f t="shared" ref="F76:F82" si="22">E76/$B76</f>
        <v>1.0518753386793616</v>
      </c>
      <c r="G76">
        <f t="shared" ref="G76:G138" si="23">$F$3*$F$1*$F$2/($A76-$F$3*G$7) - G$6*($F$3^2/$A76^2)</f>
        <v>63.599385784356656</v>
      </c>
      <c r="H76">
        <f t="shared" ref="H76:H80" si="24">G76/$B76</f>
        <v>1.0850492334645301</v>
      </c>
      <c r="K76">
        <f t="shared" ref="K76:K138" si="25">$F$3*$F$1*$F$2/($A76-$F$3*K$7) - K$6*($F$3^2/$A76^2)</f>
        <v>40.491576900574728</v>
      </c>
      <c r="L76">
        <f t="shared" ref="L76:L89" si="26">K76/$B76</f>
        <v>0.69081413186454577</v>
      </c>
      <c r="M76">
        <f t="shared" ref="M76:M138" si="27">$F$3*$F$1*$F$2/($A76-$F$3*M$7) - M$6*($F$3^2/$A76^2)</f>
        <v>50.398262044543827</v>
      </c>
      <c r="N76">
        <f t="shared" ref="N76:N87" si="28">M76/$B76</f>
        <v>0.85982898930491547</v>
      </c>
    </row>
    <row r="77" spans="1:14">
      <c r="A77">
        <v>29</v>
      </c>
      <c r="B77">
        <f t="shared" si="19"/>
        <v>56.593103448275855</v>
      </c>
      <c r="C77">
        <f t="shared" si="10"/>
        <v>23.67746213204871</v>
      </c>
      <c r="D77">
        <f t="shared" si="20"/>
        <v>0.41838069816561824</v>
      </c>
      <c r="E77">
        <f t="shared" si="21"/>
        <v>59.406968419018824</v>
      </c>
      <c r="F77">
        <f t="shared" si="22"/>
        <v>1.0497209871749611</v>
      </c>
      <c r="G77">
        <f t="shared" si="23"/>
        <v>61.224271214775243</v>
      </c>
      <c r="H77">
        <f t="shared" si="24"/>
        <v>1.0818327231467721</v>
      </c>
      <c r="K77">
        <f t="shared" si="25"/>
        <v>39.637721313431001</v>
      </c>
      <c r="L77">
        <f t="shared" si="26"/>
        <v>0.70039843900164467</v>
      </c>
      <c r="M77">
        <f t="shared" si="27"/>
        <v>48.884572021104518</v>
      </c>
      <c r="N77">
        <f t="shared" si="28"/>
        <v>0.86379026846943163</v>
      </c>
    </row>
    <row r="78" spans="1:14">
      <c r="A78">
        <v>30</v>
      </c>
      <c r="B78">
        <f t="shared" si="19"/>
        <v>54.706666666666663</v>
      </c>
      <c r="C78">
        <f t="shared" si="10"/>
        <v>23.896575549509862</v>
      </c>
      <c r="D78">
        <f t="shared" si="20"/>
        <v>0.43681286039805989</v>
      </c>
      <c r="E78">
        <f t="shared" si="21"/>
        <v>57.318150044704538</v>
      </c>
      <c r="F78">
        <f t="shared" si="22"/>
        <v>1.0477361085432222</v>
      </c>
      <c r="G78">
        <f t="shared" si="23"/>
        <v>59.020314875135718</v>
      </c>
      <c r="H78">
        <f t="shared" si="24"/>
        <v>1.0788505034450839</v>
      </c>
      <c r="K78">
        <f t="shared" si="25"/>
        <v>38.810264385692065</v>
      </c>
      <c r="L78">
        <f t="shared" si="26"/>
        <v>0.70942476941918231</v>
      </c>
      <c r="M78">
        <f t="shared" si="27"/>
        <v>47.460883267322508</v>
      </c>
      <c r="N78">
        <f t="shared" si="28"/>
        <v>0.86755209482066498</v>
      </c>
    </row>
    <row r="79" spans="1:14">
      <c r="A79">
        <v>31</v>
      </c>
      <c r="B79">
        <f t="shared" si="19"/>
        <v>52.941935483870964</v>
      </c>
      <c r="C79">
        <f t="shared" si="10"/>
        <v>24.042257079602436</v>
      </c>
      <c r="D79">
        <f t="shared" si="20"/>
        <v>0.4541250118618545</v>
      </c>
      <c r="E79">
        <f t="shared" si="21"/>
        <v>55.37205789370487</v>
      </c>
      <c r="F79">
        <f t="shared" si="22"/>
        <v>1.0459016540975208</v>
      </c>
      <c r="G79">
        <f t="shared" si="23"/>
        <v>56.96964609646998</v>
      </c>
      <c r="H79">
        <f t="shared" si="24"/>
        <v>1.0760778875155799</v>
      </c>
      <c r="K79">
        <f t="shared" si="25"/>
        <v>38.00904434627104</v>
      </c>
      <c r="L79">
        <f t="shared" si="26"/>
        <v>0.71793832240702071</v>
      </c>
      <c r="M79">
        <f t="shared" si="27"/>
        <v>46.119141152415594</v>
      </c>
      <c r="N79">
        <f t="shared" si="28"/>
        <v>0.87112684360521786</v>
      </c>
    </row>
    <row r="80" spans="1:14">
      <c r="A80">
        <v>32</v>
      </c>
      <c r="B80">
        <f t="shared" si="19"/>
        <v>51.287499999999994</v>
      </c>
      <c r="C80">
        <f t="shared" si="10"/>
        <v>24.126404446898661</v>
      </c>
      <c r="D80">
        <f t="shared" si="20"/>
        <v>0.47041490513085377</v>
      </c>
      <c r="E80">
        <f t="shared" si="21"/>
        <v>53.554474480231761</v>
      </c>
      <c r="F80">
        <f t="shared" si="22"/>
        <v>1.0442013059757596</v>
      </c>
      <c r="G80">
        <f t="shared" si="23"/>
        <v>55.05679981490465</v>
      </c>
      <c r="H80">
        <f t="shared" si="24"/>
        <v>1.0734935377022599</v>
      </c>
      <c r="K80">
        <f t="shared" si="25"/>
        <v>37.233692956349202</v>
      </c>
      <c r="L80">
        <f t="shared" si="26"/>
        <v>0.72597987728684776</v>
      </c>
      <c r="M80">
        <f t="shared" si="27"/>
        <v>44.852267544054818</v>
      </c>
      <c r="N80">
        <f t="shared" si="28"/>
        <v>0.87452629868983323</v>
      </c>
    </row>
    <row r="81" spans="1:14">
      <c r="A81">
        <v>33</v>
      </c>
      <c r="B81">
        <f t="shared" si="19"/>
        <v>49.733333333333327</v>
      </c>
      <c r="C81">
        <f t="shared" si="10"/>
        <v>24.158932616357539</v>
      </c>
      <c r="D81">
        <f t="shared" si="20"/>
        <v>0.48576942258091571</v>
      </c>
      <c r="E81">
        <f t="shared" si="21"/>
        <v>51.853018105789715</v>
      </c>
      <c r="F81">
        <f t="shared" si="22"/>
        <v>1.0426210074890694</v>
      </c>
      <c r="G81">
        <f t="shared" si="23"/>
        <v>53.268324775670507</v>
      </c>
      <c r="H81">
        <f t="shared" ref="H81:H144" si="29">G81/$B81</f>
        <v>1.0710789164008816</v>
      </c>
      <c r="K81">
        <f t="shared" si="25"/>
        <v>36.483689771863993</v>
      </c>
      <c r="L81">
        <f t="shared" si="26"/>
        <v>0.7335862554664343</v>
      </c>
      <c r="M81">
        <f t="shared" si="27"/>
        <v>43.654009389813631</v>
      </c>
      <c r="N81">
        <f t="shared" si="28"/>
        <v>0.87776158290509987</v>
      </c>
    </row>
    <row r="82" spans="1:14">
      <c r="A82">
        <v>34</v>
      </c>
      <c r="B82">
        <f t="shared" si="19"/>
        <v>48.270588235294113</v>
      </c>
      <c r="C82">
        <f t="shared" si="10"/>
        <v>24.148134828217504</v>
      </c>
      <c r="D82">
        <f t="shared" si="20"/>
        <v>0.50026601520801561</v>
      </c>
      <c r="E82">
        <f t="shared" si="21"/>
        <v>50.256854722068255</v>
      </c>
      <c r="F82">
        <f t="shared" si="22"/>
        <v>1.041148586735511</v>
      </c>
      <c r="G82">
        <f t="shared" si="23"/>
        <v>51.592465925761424</v>
      </c>
      <c r="H82">
        <f t="shared" si="29"/>
        <v>1.0688178415037097</v>
      </c>
      <c r="K82">
        <f t="shared" si="25"/>
        <v>35.758404858261883</v>
      </c>
      <c r="L82">
        <f t="shared" si="26"/>
        <v>0.74079074164081415</v>
      </c>
      <c r="M82">
        <f t="shared" si="27"/>
        <v>42.518816100717451</v>
      </c>
      <c r="N82">
        <f t="shared" si="28"/>
        <v>0.8808431315040175</v>
      </c>
    </row>
    <row r="83" spans="1:14">
      <c r="A83">
        <v>35</v>
      </c>
      <c r="B83">
        <f t="shared" si="19"/>
        <v>46.89142857142857</v>
      </c>
      <c r="C83">
        <f t="shared" si="10"/>
        <v>24.100971595927657</v>
      </c>
      <c r="D83">
        <f t="shared" si="20"/>
        <v>0.51397392508985373</v>
      </c>
      <c r="E83">
        <f t="shared" ref="E83:E146" si="30">$F$3*$F$1*$F$2/($A83-$F$3*E$7) - E$6*($F$3^2/$A83^2)</f>
        <v>48.756462585034001</v>
      </c>
      <c r="F83">
        <f t="shared" ref="F83:F146" si="31">E83/$B83</f>
        <v>1.0397734526420852</v>
      </c>
      <c r="G83">
        <f t="shared" si="23"/>
        <v>50.018905101728087</v>
      </c>
      <c r="H83">
        <f t="shared" si="29"/>
        <v>1.0666961239096291</v>
      </c>
      <c r="I83">
        <f t="shared" ref="I83" si="32">$F$3*$F$1*$F$2/($A83-$F$3*I$7) - I$6*($F$3^2/$A83^2)</f>
        <v>1.1160577021981553</v>
      </c>
      <c r="J83">
        <f t="shared" ref="J83:J136" si="33">I83/$B83</f>
        <v>2.3800889335203166E-2</v>
      </c>
      <c r="K83">
        <f t="shared" si="25"/>
        <v>35.057132227891152</v>
      </c>
      <c r="L83">
        <f t="shared" si="26"/>
        <v>0.74762346330501483</v>
      </c>
      <c r="M83">
        <f t="shared" si="27"/>
        <v>41.441739256011182</v>
      </c>
      <c r="N83">
        <f t="shared" si="28"/>
        <v>0.88378069337094289</v>
      </c>
    </row>
    <row r="84" spans="1:14">
      <c r="A84">
        <v>36</v>
      </c>
      <c r="B84">
        <f t="shared" si="19"/>
        <v>45.588888888888881</v>
      </c>
      <c r="C84">
        <f t="shared" si="10"/>
        <v>24.023303295942227</v>
      </c>
      <c r="D84">
        <f t="shared" si="20"/>
        <v>0.52695522706185738</v>
      </c>
      <c r="E84">
        <f t="shared" si="30"/>
        <v>47.343438719663467</v>
      </c>
      <c r="F84">
        <f t="shared" si="31"/>
        <v>1.0384863477381703</v>
      </c>
      <c r="G84">
        <f t="shared" si="23"/>
        <v>48.53854789594827</v>
      </c>
      <c r="H84">
        <f t="shared" si="29"/>
        <v>1.0647012699574323</v>
      </c>
      <c r="I84">
        <f t="shared" ref="I84:I138" si="34">$F$3*$F$1*$F$2/($A84-$F$3*I$7) - I$6*($F$3^2/$A84^2)</f>
        <v>2.2761583323981753</v>
      </c>
      <c r="J84">
        <f t="shared" si="33"/>
        <v>4.9927918575636318E-2</v>
      </c>
      <c r="K84">
        <f t="shared" si="25"/>
        <v>34.379115875017504</v>
      </c>
      <c r="L84">
        <f t="shared" si="26"/>
        <v>0.75411173013686961</v>
      </c>
      <c r="M84">
        <f t="shared" si="27"/>
        <v>40.418349818604298</v>
      </c>
      <c r="N84">
        <f t="shared" si="28"/>
        <v>0.88658334966473007</v>
      </c>
    </row>
    <row r="85" spans="1:14">
      <c r="A85">
        <v>37</v>
      </c>
      <c r="B85">
        <f t="shared" si="19"/>
        <v>44.356756756756752</v>
      </c>
      <c r="C85">
        <f t="shared" si="10"/>
        <v>23.920078326400319</v>
      </c>
      <c r="D85">
        <f t="shared" si="20"/>
        <v>0.53926571903290998</v>
      </c>
      <c r="E85">
        <f t="shared" si="30"/>
        <v>46.010338755699138</v>
      </c>
      <c r="F85">
        <f t="shared" si="31"/>
        <v>1.0372791457231709</v>
      </c>
      <c r="G85">
        <f t="shared" si="23"/>
        <v>47.143347380752843</v>
      </c>
      <c r="H85">
        <f t="shared" si="29"/>
        <v>1.062822235612878</v>
      </c>
      <c r="I85">
        <f t="shared" si="34"/>
        <v>3.3136305026611268</v>
      </c>
      <c r="J85">
        <f t="shared" si="33"/>
        <v>7.4704075431672984E-2</v>
      </c>
      <c r="K85">
        <f t="shared" si="25"/>
        <v>33.723569932186855</v>
      </c>
      <c r="L85">
        <f t="shared" si="26"/>
        <v>0.76028033602907252</v>
      </c>
      <c r="M85">
        <f t="shared" si="27"/>
        <v>39.444669241047656</v>
      </c>
      <c r="N85">
        <f t="shared" si="28"/>
        <v>0.88925954296780607</v>
      </c>
    </row>
    <row r="86" spans="1:14">
      <c r="A86">
        <v>38</v>
      </c>
      <c r="B86">
        <f t="shared" si="19"/>
        <v>43.189473684210519</v>
      </c>
      <c r="C86">
        <f t="shared" si="10"/>
        <v>23.795486070333666</v>
      </c>
      <c r="D86">
        <f t="shared" si="20"/>
        <v>0.55095568527460359</v>
      </c>
      <c r="E86">
        <f t="shared" si="30"/>
        <v>44.750543591576559</v>
      </c>
      <c r="F86">
        <f t="shared" si="31"/>
        <v>1.0361446846696987</v>
      </c>
      <c r="G86">
        <f t="shared" si="23"/>
        <v>45.826157460137772</v>
      </c>
      <c r="H86">
        <f t="shared" si="29"/>
        <v>1.061049222206456</v>
      </c>
      <c r="I86">
        <f t="shared" si="34"/>
        <v>4.2425221279688685</v>
      </c>
      <c r="J86">
        <f t="shared" si="33"/>
        <v>9.8230466038762509E-2</v>
      </c>
      <c r="K86">
        <f t="shared" si="25"/>
        <v>33.089694173624729</v>
      </c>
      <c r="L86">
        <f t="shared" si="26"/>
        <v>0.76615182707637086</v>
      </c>
      <c r="M86">
        <f t="shared" si="27"/>
        <v>38.517111702849462</v>
      </c>
      <c r="N86">
        <f t="shared" si="28"/>
        <v>0.89181711230092608</v>
      </c>
    </row>
    <row r="87" spans="1:14">
      <c r="A87">
        <v>39</v>
      </c>
      <c r="B87">
        <f t="shared" si="19"/>
        <v>42.082051282051275</v>
      </c>
      <c r="C87">
        <f t="shared" si="10"/>
        <v>23.653081828013722</v>
      </c>
      <c r="D87">
        <f t="shared" si="20"/>
        <v>0.56207055282265128</v>
      </c>
      <c r="E87">
        <f t="shared" si="30"/>
        <v>43.558147773041291</v>
      </c>
      <c r="F87">
        <f t="shared" si="31"/>
        <v>1.0350766287768771</v>
      </c>
      <c r="G87">
        <f t="shared" si="23"/>
        <v>44.580610195994801</v>
      </c>
      <c r="H87">
        <f t="shared" si="29"/>
        <v>1.0593735057542026</v>
      </c>
      <c r="I87">
        <f t="shared" si="34"/>
        <v>5.0750311685635765</v>
      </c>
      <c r="J87">
        <f t="shared" si="33"/>
        <v>0.12059847402752834</v>
      </c>
      <c r="K87">
        <f t="shared" si="25"/>
        <v>32.476685845172199</v>
      </c>
      <c r="L87">
        <f t="shared" si="26"/>
        <v>0.77174673894815737</v>
      </c>
      <c r="M87">
        <f t="shared" si="27"/>
        <v>37.632435351268228</v>
      </c>
      <c r="N87">
        <f t="shared" si="28"/>
        <v>0.89426333091607435</v>
      </c>
    </row>
    <row r="88" spans="1:14">
      <c r="A88">
        <v>40</v>
      </c>
      <c r="B88">
        <f t="shared" si="19"/>
        <v>41.029999999999994</v>
      </c>
      <c r="C88">
        <f t="shared" si="10"/>
        <v>23.495889308704172</v>
      </c>
      <c r="D88">
        <f t="shared" si="20"/>
        <v>0.57265145768228554</v>
      </c>
      <c r="E88">
        <f t="shared" si="30"/>
        <v>42.427865559721468</v>
      </c>
      <c r="F88">
        <f t="shared" si="31"/>
        <v>1.0340693531494387</v>
      </c>
      <c r="G88">
        <f t="shared" si="23"/>
        <v>43.401012656125424</v>
      </c>
      <c r="H88">
        <f t="shared" si="29"/>
        <v>1.0577872935931132</v>
      </c>
      <c r="I88">
        <f t="shared" si="34"/>
        <v>5.8217829705505721</v>
      </c>
      <c r="J88">
        <f t="shared" si="33"/>
        <v>0.14189088400074515</v>
      </c>
      <c r="K88">
        <f t="shared" si="25"/>
        <v>31.88374860022396</v>
      </c>
      <c r="L88">
        <f t="shared" si="26"/>
        <v>0.77708380697596791</v>
      </c>
      <c r="M88">
        <f t="shared" si="27"/>
        <v>36.787700886672198</v>
      </c>
      <c r="N88">
        <f t="shared" ref="N88:N151" si="35">M88/$B88</f>
        <v>0.89660494483724595</v>
      </c>
    </row>
    <row r="89" spans="1:14">
      <c r="A89">
        <v>45</v>
      </c>
      <c r="B89">
        <f t="shared" si="19"/>
        <v>36.471111111111107</v>
      </c>
      <c r="C89">
        <f t="shared" si="10"/>
        <v>22.566228066187151</v>
      </c>
      <c r="D89">
        <f t="shared" ref="D89:D152" si="36">C89/$B89</f>
        <v>0.61874254385719107</v>
      </c>
      <c r="E89">
        <f t="shared" si="30"/>
        <v>37.557461350501811</v>
      </c>
      <c r="F89">
        <f t="shared" si="31"/>
        <v>1.0297865956450047</v>
      </c>
      <c r="G89">
        <f t="shared" si="23"/>
        <v>38.330314767030686</v>
      </c>
      <c r="H89">
        <f t="shared" si="29"/>
        <v>1.0509774338998179</v>
      </c>
      <c r="I89">
        <f t="shared" si="34"/>
        <v>8.5571149173086596</v>
      </c>
      <c r="J89">
        <f t="shared" si="33"/>
        <v>0.23462720648238466</v>
      </c>
      <c r="K89">
        <f t="shared" si="25"/>
        <v>29.193407552936041</v>
      </c>
      <c r="L89">
        <f t="shared" si="26"/>
        <v>0.80045292461742745</v>
      </c>
      <c r="M89">
        <f t="shared" si="27"/>
        <v>33.077394097269163</v>
      </c>
      <c r="N89">
        <f t="shared" si="35"/>
        <v>0.9069478030569782</v>
      </c>
    </row>
    <row r="90" spans="1:14">
      <c r="A90">
        <v>50</v>
      </c>
      <c r="B90">
        <f t="shared" si="19"/>
        <v>32.823999999999998</v>
      </c>
      <c r="C90">
        <f t="shared" ref="C90:C153" si="37">$F$3*$F$1*$F$2/(A90-$F$3*C$7) - C$6*($F$3^2/A90^2)</f>
        <v>21.528913186092282</v>
      </c>
      <c r="D90">
        <f t="shared" si="36"/>
        <v>0.65588938539155139</v>
      </c>
      <c r="E90">
        <f t="shared" si="30"/>
        <v>33.69235656949725</v>
      </c>
      <c r="F90">
        <f t="shared" si="31"/>
        <v>1.0264549283907278</v>
      </c>
      <c r="G90">
        <f t="shared" si="23"/>
        <v>34.320874826789833</v>
      </c>
      <c r="H90">
        <f t="shared" si="29"/>
        <v>1.0456030595536752</v>
      </c>
      <c r="I90">
        <f t="shared" si="34"/>
        <v>10.153959065909294</v>
      </c>
      <c r="J90">
        <f t="shared" si="33"/>
        <v>0.30934557232236459</v>
      </c>
      <c r="K90">
        <f t="shared" si="25"/>
        <v>26.896762904636915</v>
      </c>
      <c r="L90">
        <f t="shared" ref="L90:L153" si="38">K90/$B90</f>
        <v>0.81942368098455143</v>
      </c>
      <c r="M90">
        <f t="shared" si="27"/>
        <v>30.048591885441521</v>
      </c>
      <c r="N90">
        <f t="shared" si="35"/>
        <v>0.9154457678967074</v>
      </c>
    </row>
    <row r="91" spans="1:14">
      <c r="A91">
        <v>55</v>
      </c>
      <c r="B91">
        <f t="shared" si="19"/>
        <v>29.839999999999996</v>
      </c>
      <c r="C91">
        <f t="shared" si="37"/>
        <v>20.483897086015251</v>
      </c>
      <c r="D91">
        <f t="shared" si="36"/>
        <v>0.68645767714528327</v>
      </c>
      <c r="E91">
        <f t="shared" si="30"/>
        <v>30.549903523370709</v>
      </c>
      <c r="F91">
        <f t="shared" si="31"/>
        <v>1.0237903325526378</v>
      </c>
      <c r="G91">
        <f t="shared" si="23"/>
        <v>31.071008239338084</v>
      </c>
      <c r="H91">
        <f t="shared" si="29"/>
        <v>1.0412536273236626</v>
      </c>
      <c r="I91">
        <f t="shared" si="34"/>
        <v>11.065082393499861</v>
      </c>
      <c r="J91">
        <f t="shared" si="33"/>
        <v>0.37081375313337339</v>
      </c>
      <c r="K91">
        <f t="shared" si="25"/>
        <v>24.920027635112231</v>
      </c>
      <c r="L91">
        <f t="shared" si="38"/>
        <v>0.83512156954129468</v>
      </c>
      <c r="M91">
        <f t="shared" si="27"/>
        <v>27.528661946427381</v>
      </c>
      <c r="N91">
        <f t="shared" si="35"/>
        <v>0.92254229042987212</v>
      </c>
    </row>
    <row r="92" spans="1:14">
      <c r="A92">
        <v>60</v>
      </c>
      <c r="B92">
        <f t="shared" si="19"/>
        <v>27.353333333333332</v>
      </c>
      <c r="C92">
        <f t="shared" si="37"/>
        <v>19.476907510417288</v>
      </c>
      <c r="D92">
        <f t="shared" si="36"/>
        <v>0.71204877566721747</v>
      </c>
      <c r="E92">
        <f t="shared" si="30"/>
        <v>27.944475448591245</v>
      </c>
      <c r="F92">
        <f t="shared" si="31"/>
        <v>1.0216113373845204</v>
      </c>
      <c r="G92">
        <f t="shared" si="23"/>
        <v>28.383500925443919</v>
      </c>
      <c r="H92">
        <f t="shared" si="29"/>
        <v>1.0376615010520565</v>
      </c>
      <c r="I92">
        <f t="shared" si="34"/>
        <v>11.550206836223314</v>
      </c>
      <c r="J92">
        <f t="shared" si="33"/>
        <v>0.42225957236985062</v>
      </c>
      <c r="K92">
        <f t="shared" si="25"/>
        <v>23.204414931801864</v>
      </c>
      <c r="L92">
        <f t="shared" si="38"/>
        <v>0.84832128680728247</v>
      </c>
      <c r="M92">
        <f t="shared" si="27"/>
        <v>25.399006556922402</v>
      </c>
      <c r="N92">
        <f t="shared" si="35"/>
        <v>0.9285525185323813</v>
      </c>
    </row>
    <row r="93" spans="1:14">
      <c r="A93">
        <v>65</v>
      </c>
      <c r="B93">
        <f t="shared" si="19"/>
        <v>25.249230769230767</v>
      </c>
      <c r="C93">
        <f t="shared" si="37"/>
        <v>18.527493406161913</v>
      </c>
      <c r="D93">
        <f t="shared" si="36"/>
        <v>0.73378446953480647</v>
      </c>
      <c r="E93">
        <f t="shared" si="30"/>
        <v>25.749081293080696</v>
      </c>
      <c r="F93">
        <f t="shared" si="31"/>
        <v>1.019796663447627</v>
      </c>
      <c r="G93">
        <f t="shared" si="23"/>
        <v>26.12398417681754</v>
      </c>
      <c r="H93">
        <f t="shared" si="29"/>
        <v>1.0346447547484403</v>
      </c>
      <c r="I93">
        <f t="shared" si="34"/>
        <v>11.764728209753164</v>
      </c>
      <c r="J93">
        <f t="shared" si="33"/>
        <v>0.4659440248805482</v>
      </c>
      <c r="K93">
        <f t="shared" si="25"/>
        <v>21.703541720264127</v>
      </c>
      <c r="L93">
        <f t="shared" si="38"/>
        <v>0.85957239325930324</v>
      </c>
      <c r="M93">
        <f t="shared" si="27"/>
        <v>23.575339904941877</v>
      </c>
      <c r="N93">
        <f t="shared" si="35"/>
        <v>0.93370527286206562</v>
      </c>
    </row>
    <row r="94" spans="1:14">
      <c r="A94">
        <v>70</v>
      </c>
      <c r="B94">
        <f t="shared" si="19"/>
        <v>23.445714285714285</v>
      </c>
      <c r="C94">
        <f t="shared" si="37"/>
        <v>17.642281193627607</v>
      </c>
      <c r="D94">
        <f t="shared" si="36"/>
        <v>0.75247360684495035</v>
      </c>
      <c r="E94">
        <f t="shared" si="30"/>
        <v>23.873885188170899</v>
      </c>
      <c r="F94">
        <f t="shared" si="31"/>
        <v>1.0182622246965409</v>
      </c>
      <c r="G94">
        <f t="shared" si="23"/>
        <v>24.197745143895201</v>
      </c>
      <c r="H94">
        <f t="shared" si="29"/>
        <v>1.0320754082821497</v>
      </c>
      <c r="I94">
        <f t="shared" si="34"/>
        <v>11.804848444877914</v>
      </c>
      <c r="J94">
        <f t="shared" si="33"/>
        <v>0.50349706991314525</v>
      </c>
      <c r="K94">
        <f t="shared" si="25"/>
        <v>20.380774342603747</v>
      </c>
      <c r="L94">
        <f t="shared" si="38"/>
        <v>0.86927504507815156</v>
      </c>
      <c r="M94">
        <f t="shared" si="27"/>
        <v>21.996069058581213</v>
      </c>
      <c r="N94">
        <f t="shared" si="35"/>
        <v>0.93817014020270839</v>
      </c>
    </row>
    <row r="95" spans="1:14">
      <c r="A95">
        <v>75</v>
      </c>
      <c r="B95">
        <f t="shared" si="19"/>
        <v>21.882666666666665</v>
      </c>
      <c r="C95">
        <f t="shared" si="37"/>
        <v>16.821510281665798</v>
      </c>
      <c r="D95">
        <f t="shared" si="36"/>
        <v>0.76871391123868815</v>
      </c>
      <c r="E95">
        <f t="shared" si="30"/>
        <v>22.25353214757472</v>
      </c>
      <c r="F95">
        <f t="shared" si="31"/>
        <v>1.0169479107166124</v>
      </c>
      <c r="G95">
        <f t="shared" si="23"/>
        <v>22.536100894946991</v>
      </c>
      <c r="H95">
        <f t="shared" si="29"/>
        <v>1.0298608135029395</v>
      </c>
      <c r="I95">
        <f t="shared" si="34"/>
        <v>11.731799652717704</v>
      </c>
      <c r="J95">
        <f t="shared" si="33"/>
        <v>0.53612294294042639</v>
      </c>
      <c r="K95">
        <f t="shared" si="25"/>
        <v>19.207013574660632</v>
      </c>
      <c r="L95">
        <f t="shared" si="38"/>
        <v>0.87772728375551268</v>
      </c>
      <c r="M95">
        <f t="shared" si="27"/>
        <v>20.61511761304137</v>
      </c>
      <c r="N95">
        <f t="shared" si="35"/>
        <v>0.94207520166835412</v>
      </c>
    </row>
    <row r="96" spans="1:14">
      <c r="A96">
        <v>80</v>
      </c>
      <c r="B96">
        <f t="shared" si="19"/>
        <v>20.514999999999997</v>
      </c>
      <c r="C96">
        <f t="shared" si="37"/>
        <v>16.062353509177338</v>
      </c>
      <c r="D96">
        <f t="shared" si="36"/>
        <v>0.78295654443954865</v>
      </c>
      <c r="E96">
        <f t="shared" si="30"/>
        <v>20.839334432376514</v>
      </c>
      <c r="F96">
        <f t="shared" si="31"/>
        <v>1.0158096238058258</v>
      </c>
      <c r="G96">
        <f t="shared" si="23"/>
        <v>21.088030098705396</v>
      </c>
      <c r="H96">
        <f t="shared" si="29"/>
        <v>1.0279322495103778</v>
      </c>
      <c r="I96">
        <f t="shared" si="34"/>
        <v>11.585443729492763</v>
      </c>
      <c r="J96">
        <f t="shared" si="33"/>
        <v>0.56473037920998126</v>
      </c>
      <c r="K96">
        <f t="shared" si="25"/>
        <v>18.158965596936078</v>
      </c>
      <c r="L96">
        <f t="shared" si="38"/>
        <v>0.88515552507609463</v>
      </c>
      <c r="M96">
        <f t="shared" si="27"/>
        <v>19.397319375082137</v>
      </c>
      <c r="N96">
        <f t="shared" si="35"/>
        <v>0.94551885815657521</v>
      </c>
    </row>
    <row r="97" spans="1:14">
      <c r="A97">
        <v>85</v>
      </c>
      <c r="B97">
        <f t="shared" si="19"/>
        <v>19.308235294117644</v>
      </c>
      <c r="C97">
        <f t="shared" si="37"/>
        <v>15.360635241483742</v>
      </c>
      <c r="D97">
        <f t="shared" si="36"/>
        <v>0.79554837650872423</v>
      </c>
      <c r="E97">
        <f t="shared" si="30"/>
        <v>19.594273049630484</v>
      </c>
      <c r="F97">
        <f t="shared" si="31"/>
        <v>1.0148142878494952</v>
      </c>
      <c r="G97">
        <f t="shared" si="23"/>
        <v>19.814838348463802</v>
      </c>
      <c r="H97">
        <f t="shared" si="29"/>
        <v>1.0262376673284326</v>
      </c>
      <c r="I97">
        <f t="shared" si="34"/>
        <v>11.392204008022949</v>
      </c>
      <c r="J97">
        <f t="shared" si="33"/>
        <v>0.59001787757857105</v>
      </c>
      <c r="K97">
        <f t="shared" si="25"/>
        <v>17.217825041752256</v>
      </c>
      <c r="L97">
        <f t="shared" si="38"/>
        <v>0.89173478463864364</v>
      </c>
      <c r="M97">
        <f t="shared" si="27"/>
        <v>18.315364917702187</v>
      </c>
      <c r="N97">
        <f t="shared" si="35"/>
        <v>0.9485778808217683</v>
      </c>
    </row>
    <row r="98" spans="1:14">
      <c r="A98">
        <v>90</v>
      </c>
      <c r="B98">
        <f t="shared" si="19"/>
        <v>18.235555555555553</v>
      </c>
      <c r="C98">
        <f t="shared" si="37"/>
        <v>14.711724866901971</v>
      </c>
      <c r="D98">
        <f t="shared" si="36"/>
        <v>0.80676044237215305</v>
      </c>
      <c r="E98">
        <f t="shared" si="30"/>
        <v>18.489697422023195</v>
      </c>
      <c r="F98">
        <f t="shared" si="31"/>
        <v>1.0139366122240359</v>
      </c>
      <c r="G98">
        <f t="shared" si="23"/>
        <v>18.686647097856728</v>
      </c>
      <c r="H98">
        <f t="shared" si="29"/>
        <v>1.0247369234749608</v>
      </c>
      <c r="I98">
        <f t="shared" si="34"/>
        <v>11.169844840494244</v>
      </c>
      <c r="J98">
        <f t="shared" si="33"/>
        <v>0.61253109654184867</v>
      </c>
      <c r="K98">
        <f t="shared" si="25"/>
        <v>16.368279151760252</v>
      </c>
      <c r="L98">
        <f t="shared" si="38"/>
        <v>0.89760243947015772</v>
      </c>
      <c r="M98">
        <f t="shared" si="27"/>
        <v>17.34772109004501</v>
      </c>
      <c r="N98">
        <f t="shared" si="35"/>
        <v>0.95131300152574405</v>
      </c>
    </row>
    <row r="99" spans="1:14">
      <c r="A99">
        <v>95</v>
      </c>
      <c r="B99">
        <f t="shared" si="19"/>
        <v>17.27578947368421</v>
      </c>
      <c r="C99">
        <f t="shared" si="37"/>
        <v>14.110995669779713</v>
      </c>
      <c r="D99">
        <f t="shared" si="36"/>
        <v>0.81680757289122152</v>
      </c>
      <c r="E99">
        <f t="shared" si="30"/>
        <v>17.503085849777136</v>
      </c>
      <c r="F99">
        <f t="shared" si="31"/>
        <v>1.0131569313482989</v>
      </c>
      <c r="G99">
        <f t="shared" si="23"/>
        <v>17.680018074470766</v>
      </c>
      <c r="H99">
        <f t="shared" si="29"/>
        <v>1.0233985602453832</v>
      </c>
      <c r="I99">
        <f t="shared" si="34"/>
        <v>10.93043422518825</v>
      </c>
      <c r="J99">
        <f t="shared" si="33"/>
        <v>0.63270244418284416</v>
      </c>
      <c r="K99">
        <f t="shared" si="25"/>
        <v>15.597754131918489</v>
      </c>
      <c r="L99">
        <f t="shared" si="38"/>
        <v>0.90286780558875002</v>
      </c>
      <c r="M99">
        <f t="shared" si="27"/>
        <v>16.477179277503694</v>
      </c>
      <c r="N99">
        <f t="shared" si="35"/>
        <v>0.95377286824448637</v>
      </c>
    </row>
    <row r="100" spans="1:14">
      <c r="A100">
        <v>100</v>
      </c>
      <c r="B100">
        <f t="shared" si="19"/>
        <v>16.411999999999999</v>
      </c>
      <c r="C100">
        <f t="shared" si="37"/>
        <v>13.554050976705316</v>
      </c>
      <c r="D100">
        <f t="shared" si="36"/>
        <v>0.82586223353066757</v>
      </c>
      <c r="E100">
        <f t="shared" si="30"/>
        <v>16.616489007602215</v>
      </c>
      <c r="F100">
        <f t="shared" si="31"/>
        <v>1.0124597250549729</v>
      </c>
      <c r="G100">
        <f t="shared" si="23"/>
        <v>16.776306637304106</v>
      </c>
      <c r="H100">
        <f t="shared" si="29"/>
        <v>1.0221975772181395</v>
      </c>
      <c r="I100">
        <f t="shared" si="34"/>
        <v>10.682225848840655</v>
      </c>
      <c r="J100">
        <f t="shared" si="33"/>
        <v>0.65087898177191417</v>
      </c>
      <c r="K100">
        <f t="shared" si="25"/>
        <v>14.895842039281234</v>
      </c>
      <c r="L100">
        <f t="shared" si="38"/>
        <v>0.90761893975635111</v>
      </c>
      <c r="M100">
        <f t="shared" si="27"/>
        <v>15.689821001144757</v>
      </c>
      <c r="N100">
        <f t="shared" si="35"/>
        <v>0.95599689258742127</v>
      </c>
    </row>
    <row r="101" spans="1:14">
      <c r="A101">
        <v>105</v>
      </c>
      <c r="B101">
        <f t="shared" si="19"/>
        <v>15.630476190476189</v>
      </c>
      <c r="C101">
        <f t="shared" si="37"/>
        <v>13.036824829538022</v>
      </c>
      <c r="D101">
        <f t="shared" si="36"/>
        <v>0.83406446935260314</v>
      </c>
      <c r="E101">
        <f t="shared" si="30"/>
        <v>15.815425084762586</v>
      </c>
      <c r="F101">
        <f t="shared" si="31"/>
        <v>1.0118325821959979</v>
      </c>
      <c r="G101">
        <f t="shared" si="23"/>
        <v>15.960495803894977</v>
      </c>
      <c r="H101">
        <f t="shared" si="29"/>
        <v>1.0211138553552113</v>
      </c>
      <c r="I101">
        <f t="shared" si="34"/>
        <v>10.430880627548577</v>
      </c>
      <c r="J101">
        <f t="shared" si="33"/>
        <v>0.66734247251559875</v>
      </c>
      <c r="K101">
        <f t="shared" si="25"/>
        <v>14.253861989593295</v>
      </c>
      <c r="L101">
        <f t="shared" si="38"/>
        <v>0.91192755843729956</v>
      </c>
      <c r="M101">
        <f t="shared" si="27"/>
        <v>14.974267109818173</v>
      </c>
      <c r="N101">
        <f t="shared" si="35"/>
        <v>0.95801733276316614</v>
      </c>
    </row>
    <row r="102" spans="1:14">
      <c r="A102">
        <v>110</v>
      </c>
      <c r="B102">
        <f t="shared" si="19"/>
        <v>14.919999999999998</v>
      </c>
      <c r="C102">
        <f t="shared" si="37"/>
        <v>12.555615308914877</v>
      </c>
      <c r="D102">
        <f t="shared" si="36"/>
        <v>0.84152917620072909</v>
      </c>
      <c r="E102">
        <f t="shared" si="30"/>
        <v>15.088080664359945</v>
      </c>
      <c r="F102">
        <f t="shared" si="31"/>
        <v>1.0112654600777444</v>
      </c>
      <c r="G102">
        <f t="shared" si="23"/>
        <v>15.220354835167619</v>
      </c>
      <c r="H102">
        <f t="shared" si="29"/>
        <v>1.0201310211238352</v>
      </c>
      <c r="I102">
        <f t="shared" si="34"/>
        <v>10.180274633189427</v>
      </c>
      <c r="J102">
        <f t="shared" si="33"/>
        <v>0.68232403707703937</v>
      </c>
      <c r="K102">
        <f t="shared" si="25"/>
        <v>13.664521596107601</v>
      </c>
      <c r="L102">
        <f t="shared" si="38"/>
        <v>0.91585265389461146</v>
      </c>
      <c r="M102">
        <f t="shared" si="27"/>
        <v>14.321123730124661</v>
      </c>
      <c r="N102">
        <f t="shared" si="35"/>
        <v>0.95986083982068782</v>
      </c>
    </row>
    <row r="103" spans="1:14">
      <c r="A103">
        <v>115</v>
      </c>
      <c r="B103">
        <f t="shared" si="19"/>
        <v>14.271304347826085</v>
      </c>
      <c r="C103">
        <f t="shared" si="37"/>
        <v>12.107082453496018</v>
      </c>
      <c r="D103">
        <f t="shared" si="36"/>
        <v>0.8483515002145029</v>
      </c>
      <c r="E103">
        <f t="shared" si="30"/>
        <v>14.424722949808388</v>
      </c>
      <c r="F103">
        <f t="shared" si="31"/>
        <v>1.0107501457640535</v>
      </c>
      <c r="G103">
        <f t="shared" si="23"/>
        <v>14.545821644956543</v>
      </c>
      <c r="H103">
        <f t="shared" si="29"/>
        <v>1.019235613679017</v>
      </c>
      <c r="I103">
        <f t="shared" si="34"/>
        <v>9.933042387230266</v>
      </c>
      <c r="J103">
        <f t="shared" si="33"/>
        <v>0.69601503444521129</v>
      </c>
      <c r="K103">
        <f t="shared" si="25"/>
        <v>13.121653627194947</v>
      </c>
      <c r="L103">
        <f t="shared" si="38"/>
        <v>0.91944319225409399</v>
      </c>
      <c r="M103">
        <f t="shared" si="27"/>
        <v>13.722567287784678</v>
      </c>
      <c r="N103">
        <f t="shared" si="35"/>
        <v>0.96154962106704733</v>
      </c>
    </row>
    <row r="104" spans="1:14">
      <c r="A104">
        <v>120</v>
      </c>
      <c r="B104">
        <f t="shared" si="19"/>
        <v>13.676666666666666</v>
      </c>
      <c r="C104">
        <f t="shared" si="37"/>
        <v>11.688228467601792</v>
      </c>
      <c r="D104">
        <f t="shared" si="36"/>
        <v>0.85461090428480091</v>
      </c>
      <c r="E104">
        <f t="shared" si="30"/>
        <v>13.817260856390734</v>
      </c>
      <c r="F104">
        <f t="shared" si="31"/>
        <v>1.0102798578886718</v>
      </c>
      <c r="G104">
        <f t="shared" si="23"/>
        <v>13.928542516789934</v>
      </c>
      <c r="H104">
        <f t="shared" si="29"/>
        <v>1.01841646479088</v>
      </c>
      <c r="I104">
        <f t="shared" si="34"/>
        <v>9.6909475689708096</v>
      </c>
      <c r="J104">
        <f t="shared" si="33"/>
        <v>0.7085752548601616</v>
      </c>
      <c r="K104">
        <f t="shared" si="25"/>
        <v>12.62000950570342</v>
      </c>
      <c r="L104">
        <f t="shared" si="38"/>
        <v>0.92274015396320408</v>
      </c>
      <c r="M104">
        <f t="shared" si="27"/>
        <v>13.172029483829593</v>
      </c>
      <c r="N104">
        <f t="shared" si="35"/>
        <v>0.96310232638286086</v>
      </c>
    </row>
    <row r="105" spans="1:14">
      <c r="A105">
        <v>125</v>
      </c>
      <c r="B105">
        <f t="shared" si="19"/>
        <v>13.129599999999998</v>
      </c>
      <c r="C105">
        <f t="shared" si="37"/>
        <v>11.296370015737594</v>
      </c>
      <c r="D105">
        <f t="shared" si="36"/>
        <v>0.86037427002632183</v>
      </c>
      <c r="E105">
        <f t="shared" si="30"/>
        <v>13.258912748079123</v>
      </c>
      <c r="F105">
        <f t="shared" si="31"/>
        <v>1.0098489480318611</v>
      </c>
      <c r="G105">
        <f t="shared" si="23"/>
        <v>13.361524283454292</v>
      </c>
      <c r="H105">
        <f t="shared" si="29"/>
        <v>1.0176642307042327</v>
      </c>
      <c r="I105">
        <f t="shared" si="34"/>
        <v>9.4551392245568167</v>
      </c>
      <c r="J105">
        <f t="shared" si="33"/>
        <v>0.72013916833390335</v>
      </c>
      <c r="K105">
        <f t="shared" si="25"/>
        <v>12.155096090125911</v>
      </c>
      <c r="L105">
        <f t="shared" si="38"/>
        <v>0.92577809606735262</v>
      </c>
      <c r="M105">
        <f t="shared" si="27"/>
        <v>12.66395520687092</v>
      </c>
      <c r="N105">
        <f t="shared" si="35"/>
        <v>0.96453473120818012</v>
      </c>
    </row>
    <row r="106" spans="1:14">
      <c r="A106">
        <v>130</v>
      </c>
      <c r="B106">
        <f t="shared" si="19"/>
        <v>12.624615384615383</v>
      </c>
      <c r="C106">
        <f t="shared" si="37"/>
        <v>10.929107973929293</v>
      </c>
      <c r="D106">
        <f t="shared" si="36"/>
        <v>0.86569829186620051</v>
      </c>
      <c r="E106">
        <f t="shared" si="30"/>
        <v>12.743951755678083</v>
      </c>
      <c r="F106">
        <f t="shared" si="31"/>
        <v>1.0094526737985321</v>
      </c>
      <c r="G106">
        <f t="shared" si="23"/>
        <v>12.838868164122715</v>
      </c>
      <c r="H106">
        <f t="shared" si="29"/>
        <v>1.0169710342042122</v>
      </c>
      <c r="I106">
        <f t="shared" si="34"/>
        <v>9.2263308375737623</v>
      </c>
      <c r="J106">
        <f t="shared" si="33"/>
        <v>0.73082074633474847</v>
      </c>
      <c r="K106">
        <f t="shared" si="25"/>
        <v>11.723045671135441</v>
      </c>
      <c r="L106">
        <f t="shared" si="38"/>
        <v>0.92858636195930266</v>
      </c>
      <c r="M106">
        <f t="shared" si="27"/>
        <v>12.193614404288098</v>
      </c>
      <c r="N106">
        <f t="shared" si="35"/>
        <v>0.96586026843617656</v>
      </c>
    </row>
    <row r="107" spans="1:14">
      <c r="A107">
        <v>135</v>
      </c>
      <c r="B107">
        <f t="shared" si="19"/>
        <v>12.157037037037036</v>
      </c>
      <c r="C107">
        <f t="shared" si="37"/>
        <v>10.584297503404171</v>
      </c>
      <c r="D107">
        <f t="shared" si="36"/>
        <v>0.87063134472310699</v>
      </c>
      <c r="E107">
        <f t="shared" si="30"/>
        <v>12.267508327990026</v>
      </c>
      <c r="F107">
        <f t="shared" si="31"/>
        <v>1.0090870242984729</v>
      </c>
      <c r="G107">
        <f t="shared" si="23"/>
        <v>12.355563734501965</v>
      </c>
      <c r="H107">
        <f t="shared" si="29"/>
        <v>1.0163301877636886</v>
      </c>
      <c r="I107">
        <f t="shared" si="34"/>
        <v>9.0049267092877585</v>
      </c>
      <c r="J107">
        <f t="shared" si="33"/>
        <v>0.74071722261384809</v>
      </c>
      <c r="K107">
        <f t="shared" si="25"/>
        <v>11.320511658128956</v>
      </c>
      <c r="L107">
        <f t="shared" si="38"/>
        <v>0.93119002793529682</v>
      </c>
      <c r="M107">
        <f t="shared" si="27"/>
        <v>11.756954378822869</v>
      </c>
      <c r="N107">
        <f t="shared" si="35"/>
        <v>0.96709044671038713</v>
      </c>
    </row>
    <row r="108" spans="1:14">
      <c r="A108">
        <v>140</v>
      </c>
      <c r="B108">
        <f t="shared" si="19"/>
        <v>11.722857142857142</v>
      </c>
      <c r="C108">
        <f t="shared" si="37"/>
        <v>10.260019892433508</v>
      </c>
      <c r="D108">
        <f t="shared" si="36"/>
        <v>0.87521495548421346</v>
      </c>
      <c r="E108">
        <f t="shared" si="30"/>
        <v>11.825415548482388</v>
      </c>
      <c r="F108">
        <f t="shared" si="31"/>
        <v>1.0087485844428068</v>
      </c>
      <c r="G108">
        <f t="shared" si="23"/>
        <v>11.907327754686849</v>
      </c>
      <c r="H108">
        <f t="shared" si="29"/>
        <v>1.0157359771241523</v>
      </c>
      <c r="I108">
        <f t="shared" si="34"/>
        <v>8.7911118988990591</v>
      </c>
      <c r="J108">
        <f t="shared" si="33"/>
        <v>0.74991205571890585</v>
      </c>
      <c r="K108">
        <f t="shared" si="25"/>
        <v>10.944584288180346</v>
      </c>
      <c r="L108">
        <f t="shared" si="38"/>
        <v>0.93361065095372198</v>
      </c>
      <c r="M108">
        <f t="shared" si="27"/>
        <v>11.350482723767733</v>
      </c>
      <c r="N108">
        <f t="shared" si="35"/>
        <v>0.96823518238330653</v>
      </c>
    </row>
    <row r="109" spans="1:14">
      <c r="A109">
        <v>145</v>
      </c>
      <c r="B109">
        <f t="shared" si="19"/>
        <v>11.318620689655171</v>
      </c>
      <c r="C109">
        <f t="shared" si="37"/>
        <v>9.954556811083501</v>
      </c>
      <c r="D109">
        <f t="shared" si="36"/>
        <v>0.87948497295095529</v>
      </c>
      <c r="E109">
        <f t="shared" si="30"/>
        <v>11.414086784886615</v>
      </c>
      <c r="F109">
        <f t="shared" si="31"/>
        <v>1.0084344283503286</v>
      </c>
      <c r="G109">
        <f t="shared" si="23"/>
        <v>11.490476858919116</v>
      </c>
      <c r="H109">
        <f t="shared" si="29"/>
        <v>1.0151834904601951</v>
      </c>
      <c r="I109">
        <f t="shared" si="34"/>
        <v>8.5849166799226282</v>
      </c>
      <c r="J109">
        <f t="shared" si="33"/>
        <v>0.75847728405360781</v>
      </c>
      <c r="K109">
        <f t="shared" si="25"/>
        <v>10.59272205656792</v>
      </c>
      <c r="L109">
        <f t="shared" si="38"/>
        <v>0.93586686461269109</v>
      </c>
      <c r="M109">
        <f t="shared" si="27"/>
        <v>10.97117372817327</v>
      </c>
      <c r="N109">
        <f t="shared" si="35"/>
        <v>0.96930306518713394</v>
      </c>
    </row>
    <row r="110" spans="1:14">
      <c r="A110">
        <v>150</v>
      </c>
      <c r="B110">
        <f t="shared" si="19"/>
        <v>10.941333333333333</v>
      </c>
      <c r="C110">
        <f t="shared" si="37"/>
        <v>9.6663671782672687</v>
      </c>
      <c r="D110">
        <f t="shared" si="36"/>
        <v>0.88347250593473703</v>
      </c>
      <c r="E110">
        <f t="shared" si="30"/>
        <v>11.030418050465286</v>
      </c>
      <c r="F110">
        <f t="shared" si="31"/>
        <v>1.0081420348341414</v>
      </c>
      <c r="G110">
        <f t="shared" si="23"/>
        <v>11.101826087741877</v>
      </c>
      <c r="H110">
        <f t="shared" si="29"/>
        <v>1.0146684823064109</v>
      </c>
      <c r="I110">
        <f t="shared" si="34"/>
        <v>8.3862629956991412</v>
      </c>
      <c r="J110">
        <f t="shared" si="33"/>
        <v>0.76647541393789376</v>
      </c>
      <c r="K110">
        <f t="shared" si="25"/>
        <v>10.262695580565467</v>
      </c>
      <c r="L110">
        <f t="shared" si="38"/>
        <v>0.93797485808239101</v>
      </c>
      <c r="M110">
        <f t="shared" si="27"/>
        <v>10.616392938903719</v>
      </c>
      <c r="N110">
        <f t="shared" si="35"/>
        <v>0.97030157252958682</v>
      </c>
    </row>
    <row r="111" spans="1:14">
      <c r="A111">
        <v>175</v>
      </c>
      <c r="B111">
        <f t="shared" si="19"/>
        <v>9.3782857142857132</v>
      </c>
      <c r="C111">
        <f t="shared" si="37"/>
        <v>8.4405940875735279</v>
      </c>
      <c r="D111">
        <f t="shared" si="36"/>
        <v>0.90001460231864949</v>
      </c>
      <c r="E111">
        <f t="shared" si="30"/>
        <v>9.4433623899600452</v>
      </c>
      <c r="F111">
        <f t="shared" si="31"/>
        <v>1.0069390800895734</v>
      </c>
      <c r="G111">
        <f t="shared" si="23"/>
        <v>9.495903480252089</v>
      </c>
      <c r="H111">
        <f t="shared" si="29"/>
        <v>1.012541499539432</v>
      </c>
      <c r="I111">
        <f t="shared" si="34"/>
        <v>7.4993506270035937</v>
      </c>
      <c r="J111">
        <f t="shared" si="33"/>
        <v>0.79965047509482634</v>
      </c>
      <c r="K111">
        <f t="shared" si="25"/>
        <v>8.8787081843046494</v>
      </c>
      <c r="L111">
        <f t="shared" si="38"/>
        <v>0.94673039986187779</v>
      </c>
      <c r="M111">
        <f t="shared" si="27"/>
        <v>9.1387345244954012</v>
      </c>
      <c r="N111">
        <f t="shared" si="35"/>
        <v>0.97445682536357259</v>
      </c>
    </row>
    <row r="112" spans="1:14">
      <c r="A112">
        <v>200</v>
      </c>
      <c r="B112">
        <f t="shared" si="19"/>
        <v>8.2059999999999995</v>
      </c>
      <c r="C112">
        <f t="shared" si="37"/>
        <v>7.4875201808613907</v>
      </c>
      <c r="D112">
        <f t="shared" si="36"/>
        <v>0.91244457480640884</v>
      </c>
      <c r="E112">
        <f t="shared" si="30"/>
        <v>8.255610925306577</v>
      </c>
      <c r="F112">
        <f t="shared" si="31"/>
        <v>1.0060456891672651</v>
      </c>
      <c r="G112">
        <f t="shared" si="23"/>
        <v>8.2958822256236395</v>
      </c>
      <c r="H112">
        <f t="shared" si="29"/>
        <v>1.0109532324669315</v>
      </c>
      <c r="I112">
        <f t="shared" si="34"/>
        <v>6.766450525817536</v>
      </c>
      <c r="J112">
        <f t="shared" si="33"/>
        <v>0.82457354689465467</v>
      </c>
      <c r="K112">
        <f t="shared" si="25"/>
        <v>7.8229486000408741</v>
      </c>
      <c r="L112">
        <f t="shared" si="38"/>
        <v>0.95332057031938511</v>
      </c>
      <c r="M112">
        <f t="shared" si="27"/>
        <v>8.0221261920546674</v>
      </c>
      <c r="N112">
        <f t="shared" si="35"/>
        <v>0.9775927604258674</v>
      </c>
    </row>
    <row r="113" spans="1:14">
      <c r="A113">
        <v>225</v>
      </c>
      <c r="B113">
        <f t="shared" si="19"/>
        <v>7.2942222222222215</v>
      </c>
      <c r="C113">
        <f t="shared" si="37"/>
        <v>6.7261924265889892</v>
      </c>
      <c r="D113">
        <f t="shared" si="36"/>
        <v>0.92212606384506624</v>
      </c>
      <c r="E113">
        <f t="shared" si="30"/>
        <v>7.3332902805957279</v>
      </c>
      <c r="F113">
        <f t="shared" si="31"/>
        <v>1.0053560279880813</v>
      </c>
      <c r="G113">
        <f t="shared" si="23"/>
        <v>7.3651368112846258</v>
      </c>
      <c r="H113">
        <f t="shared" si="29"/>
        <v>1.0097220220198886</v>
      </c>
      <c r="I113">
        <f t="shared" si="34"/>
        <v>6.1561966096826257</v>
      </c>
      <c r="J113">
        <f t="shared" si="33"/>
        <v>0.84398259637983852</v>
      </c>
      <c r="K113">
        <f t="shared" si="25"/>
        <v>6.9912206516048476</v>
      </c>
      <c r="L113">
        <f t="shared" si="38"/>
        <v>0.95846005764750841</v>
      </c>
      <c r="M113">
        <f t="shared" si="27"/>
        <v>7.1486534113530649</v>
      </c>
      <c r="N113">
        <f t="shared" si="35"/>
        <v>0.98004327172461603</v>
      </c>
    </row>
    <row r="114" spans="1:14">
      <c r="A114">
        <v>250</v>
      </c>
      <c r="B114">
        <f t="shared" si="19"/>
        <v>6.5647999999999991</v>
      </c>
      <c r="C114">
        <f t="shared" si="37"/>
        <v>6.1044751882147068</v>
      </c>
      <c r="D114">
        <f t="shared" si="36"/>
        <v>0.92987984222134834</v>
      </c>
      <c r="E114">
        <f t="shared" si="30"/>
        <v>6.5963606630549032</v>
      </c>
      <c r="F114">
        <f t="shared" si="31"/>
        <v>1.0048075589591312</v>
      </c>
      <c r="G114">
        <f t="shared" si="23"/>
        <v>6.6221739317530179</v>
      </c>
      <c r="H114">
        <f t="shared" si="29"/>
        <v>1.0087396313296701</v>
      </c>
      <c r="I114">
        <f t="shared" si="34"/>
        <v>5.6426102437347554</v>
      </c>
      <c r="J114">
        <f t="shared" si="33"/>
        <v>0.8595250797792402</v>
      </c>
      <c r="K114">
        <f t="shared" si="25"/>
        <v>6.3191469965814742</v>
      </c>
      <c r="L114">
        <f t="shared" si="38"/>
        <v>0.96258027610612285</v>
      </c>
      <c r="M114">
        <f t="shared" si="27"/>
        <v>6.4467047990572546</v>
      </c>
      <c r="N114">
        <f t="shared" si="35"/>
        <v>0.98201084557903595</v>
      </c>
    </row>
    <row r="115" spans="1:14">
      <c r="A115">
        <v>275</v>
      </c>
      <c r="B115">
        <f t="shared" si="19"/>
        <v>5.9679999999999991</v>
      </c>
      <c r="C115">
        <f t="shared" si="37"/>
        <v>5.5874175759264881</v>
      </c>
      <c r="D115">
        <f t="shared" si="36"/>
        <v>0.93622948658285676</v>
      </c>
      <c r="E115">
        <f t="shared" si="30"/>
        <v>5.9940262032692484</v>
      </c>
      <c r="F115">
        <f t="shared" si="31"/>
        <v>1.0043609589928366</v>
      </c>
      <c r="G115">
        <f t="shared" si="23"/>
        <v>6.015371333108809</v>
      </c>
      <c r="H115">
        <f t="shared" si="29"/>
        <v>1.0079375558158195</v>
      </c>
      <c r="I115">
        <f t="shared" si="34"/>
        <v>5.2055978864692722</v>
      </c>
      <c r="J115">
        <f t="shared" si="33"/>
        <v>0.87225165657997206</v>
      </c>
      <c r="K115">
        <f t="shared" si="25"/>
        <v>5.764831584705858</v>
      </c>
      <c r="L115">
        <f t="shared" si="38"/>
        <v>0.96595703497082086</v>
      </c>
      <c r="M115">
        <f t="shared" si="27"/>
        <v>5.8702763285896022</v>
      </c>
      <c r="N115">
        <f t="shared" si="35"/>
        <v>0.98362539017922301</v>
      </c>
    </row>
    <row r="116" spans="1:14">
      <c r="A116">
        <v>300</v>
      </c>
      <c r="B116">
        <f t="shared" si="19"/>
        <v>5.4706666666666663</v>
      </c>
      <c r="C116">
        <f t="shared" si="37"/>
        <v>5.1507678926347973</v>
      </c>
      <c r="D116">
        <f t="shared" si="36"/>
        <v>0.94152471837097207</v>
      </c>
      <c r="E116">
        <f t="shared" si="30"/>
        <v>5.4924960725843217</v>
      </c>
      <c r="F116">
        <f t="shared" si="31"/>
        <v>1.0039902643037391</v>
      </c>
      <c r="G116">
        <f t="shared" si="23"/>
        <v>5.5104401874811</v>
      </c>
      <c r="H116">
        <f t="shared" si="29"/>
        <v>1.0072703243019316</v>
      </c>
      <c r="I116">
        <f t="shared" si="34"/>
        <v>4.8298544809978265</v>
      </c>
      <c r="J116">
        <f t="shared" si="33"/>
        <v>0.88286396801081402</v>
      </c>
      <c r="K116">
        <f t="shared" si="25"/>
        <v>5.2998444474502895</v>
      </c>
      <c r="L116">
        <f t="shared" si="38"/>
        <v>0.96877488071842977</v>
      </c>
      <c r="M116">
        <f t="shared" si="27"/>
        <v>5.3884648061212612</v>
      </c>
      <c r="N116">
        <f t="shared" si="35"/>
        <v>0.98497406887422523</v>
      </c>
    </row>
    <row r="117" spans="1:14">
      <c r="A117">
        <v>325</v>
      </c>
      <c r="B117">
        <f t="shared" si="19"/>
        <v>5.0498461538461532</v>
      </c>
      <c r="C117">
        <f t="shared" si="37"/>
        <v>4.7771950120444533</v>
      </c>
      <c r="D117">
        <f t="shared" si="36"/>
        <v>0.94600803004779888</v>
      </c>
      <c r="E117">
        <f t="shared" si="30"/>
        <v>5.0684176809154069</v>
      </c>
      <c r="F117">
        <f t="shared" si="31"/>
        <v>1.0036776421505651</v>
      </c>
      <c r="G117">
        <f t="shared" si="23"/>
        <v>5.0837132955533537</v>
      </c>
      <c r="H117">
        <f t="shared" si="29"/>
        <v>1.0067065690073362</v>
      </c>
      <c r="I117">
        <f t="shared" si="34"/>
        <v>4.5036974181451912</v>
      </c>
      <c r="J117">
        <f t="shared" si="33"/>
        <v>0.89184844071239788</v>
      </c>
      <c r="K117">
        <f t="shared" si="25"/>
        <v>4.9042184670290654</v>
      </c>
      <c r="L117">
        <f t="shared" si="38"/>
        <v>0.97116195575459818</v>
      </c>
      <c r="M117">
        <f t="shared" si="27"/>
        <v>4.9797418666926134</v>
      </c>
      <c r="N117">
        <f t="shared" si="35"/>
        <v>0.98611754001651208</v>
      </c>
    </row>
    <row r="118" spans="1:14">
      <c r="A118">
        <v>350</v>
      </c>
      <c r="B118">
        <f t="shared" si="19"/>
        <v>4.6891428571428566</v>
      </c>
      <c r="C118">
        <f t="shared" si="37"/>
        <v>4.453995727466932</v>
      </c>
      <c r="D118">
        <f t="shared" si="36"/>
        <v>0.94985285438302847</v>
      </c>
      <c r="E118">
        <f t="shared" si="30"/>
        <v>4.7051348945866129</v>
      </c>
      <c r="F118">
        <f t="shared" si="31"/>
        <v>1.0034104393768675</v>
      </c>
      <c r="G118">
        <f t="shared" si="23"/>
        <v>4.7183278531537454</v>
      </c>
      <c r="H118">
        <f t="shared" si="29"/>
        <v>1.0062239511356392</v>
      </c>
      <c r="I118">
        <f t="shared" si="34"/>
        <v>4.2181321567899559</v>
      </c>
      <c r="J118">
        <f t="shared" si="33"/>
        <v>0.89955292156744138</v>
      </c>
      <c r="K118">
        <f t="shared" si="25"/>
        <v>4.5635207918641241</v>
      </c>
      <c r="L118">
        <f t="shared" si="38"/>
        <v>0.973210015325642</v>
      </c>
      <c r="M118">
        <f t="shared" si="27"/>
        <v>4.6286497142125942</v>
      </c>
      <c r="N118">
        <f t="shared" si="35"/>
        <v>0.98709931755691449</v>
      </c>
    </row>
    <row r="119" spans="1:14">
      <c r="A119">
        <v>375</v>
      </c>
      <c r="B119">
        <f t="shared" si="19"/>
        <v>4.3765333333333327</v>
      </c>
      <c r="C119">
        <f t="shared" si="37"/>
        <v>4.1716525509730049</v>
      </c>
      <c r="D119">
        <f t="shared" si="36"/>
        <v>0.95318651390133868</v>
      </c>
      <c r="E119">
        <f t="shared" si="30"/>
        <v>4.3904482120881152</v>
      </c>
      <c r="F119">
        <f t="shared" si="31"/>
        <v>1.0031794294010745</v>
      </c>
      <c r="G119">
        <f t="shared" si="23"/>
        <v>4.4019440561772623</v>
      </c>
      <c r="H119">
        <f t="shared" si="29"/>
        <v>1.0058061303110368</v>
      </c>
      <c r="I119">
        <f t="shared" si="34"/>
        <v>3.9661578155363748</v>
      </c>
      <c r="J119">
        <f t="shared" si="33"/>
        <v>0.90623274483679062</v>
      </c>
      <c r="K119">
        <f t="shared" si="25"/>
        <v>4.2670608545533009</v>
      </c>
      <c r="L119">
        <f t="shared" si="38"/>
        <v>0.97498648577716795</v>
      </c>
      <c r="M119">
        <f t="shared" si="27"/>
        <v>4.3238023528284542</v>
      </c>
      <c r="N119">
        <f t="shared" si="35"/>
        <v>0.98795142719392548</v>
      </c>
    </row>
    <row r="120" spans="1:14">
      <c r="A120">
        <v>400</v>
      </c>
      <c r="B120">
        <f t="shared" si="19"/>
        <v>4.1029999999999998</v>
      </c>
      <c r="C120">
        <f t="shared" si="37"/>
        <v>3.922897129987617</v>
      </c>
      <c r="D120">
        <f t="shared" si="36"/>
        <v>0.95610458932186626</v>
      </c>
      <c r="E120">
        <f t="shared" si="30"/>
        <v>4.1152176096038655</v>
      </c>
      <c r="F120">
        <f t="shared" si="31"/>
        <v>1.0029777259575592</v>
      </c>
      <c r="G120">
        <f t="shared" si="23"/>
        <v>4.125323921893469</v>
      </c>
      <c r="H120">
        <f t="shared" si="29"/>
        <v>1.0054408778682595</v>
      </c>
      <c r="I120">
        <f t="shared" si="34"/>
        <v>3.7422624719802005</v>
      </c>
      <c r="J120">
        <f t="shared" si="33"/>
        <v>0.912079569090958</v>
      </c>
      <c r="K120">
        <f t="shared" si="25"/>
        <v>4.0067519331850798</v>
      </c>
      <c r="L120">
        <f t="shared" si="38"/>
        <v>0.97654202612358765</v>
      </c>
      <c r="M120">
        <f t="shared" si="27"/>
        <v>4.0566277392764265</v>
      </c>
      <c r="N120">
        <f t="shared" si="35"/>
        <v>0.98869796229013573</v>
      </c>
    </row>
    <row r="121" spans="1:14">
      <c r="A121">
        <v>425</v>
      </c>
      <c r="B121">
        <f t="shared" si="19"/>
        <v>3.8616470588235288</v>
      </c>
      <c r="C121">
        <f t="shared" si="37"/>
        <v>3.702084692637948</v>
      </c>
      <c r="D121">
        <f t="shared" si="36"/>
        <v>0.95868023054541074</v>
      </c>
      <c r="E121">
        <f t="shared" si="30"/>
        <v>3.872460000330995</v>
      </c>
      <c r="F121">
        <f t="shared" si="31"/>
        <v>1.0028000853891501</v>
      </c>
      <c r="G121">
        <f t="shared" si="23"/>
        <v>3.8814142899377737</v>
      </c>
      <c r="H121">
        <f t="shared" si="29"/>
        <v>1.0051188601167158</v>
      </c>
      <c r="I121">
        <f t="shared" si="34"/>
        <v>3.5420573840452878</v>
      </c>
      <c r="J121">
        <f t="shared" si="33"/>
        <v>0.91724006106461586</v>
      </c>
      <c r="K121">
        <f t="shared" si="25"/>
        <v>3.7763642620230526</v>
      </c>
      <c r="L121">
        <f t="shared" si="38"/>
        <v>0.97791543465744435</v>
      </c>
      <c r="M121">
        <f t="shared" si="27"/>
        <v>3.8205490792103962</v>
      </c>
      <c r="N121">
        <f t="shared" si="35"/>
        <v>0.98935739621278251</v>
      </c>
    </row>
    <row r="122" spans="1:14">
      <c r="A122">
        <v>450</v>
      </c>
      <c r="B122">
        <f t="shared" si="19"/>
        <v>3.6471111111111107</v>
      </c>
      <c r="C122">
        <f t="shared" si="37"/>
        <v>3.5047657207084058</v>
      </c>
      <c r="D122">
        <f t="shared" si="36"/>
        <v>0.96097037187349665</v>
      </c>
      <c r="E122">
        <f t="shared" si="30"/>
        <v>3.6567483997313062</v>
      </c>
      <c r="F122">
        <f t="shared" si="31"/>
        <v>1.0026424444790933</v>
      </c>
      <c r="G122">
        <f t="shared" si="23"/>
        <v>3.6647369773812861</v>
      </c>
      <c r="H122">
        <f t="shared" si="29"/>
        <v>1.0048328295281372</v>
      </c>
      <c r="I122">
        <f t="shared" si="34"/>
        <v>3.3620104750070872</v>
      </c>
      <c r="J122">
        <f t="shared" si="33"/>
        <v>0.92182836567949633</v>
      </c>
      <c r="K122">
        <f t="shared" si="25"/>
        <v>3.5710211692442684</v>
      </c>
      <c r="L122">
        <f t="shared" si="38"/>
        <v>0.97913692795510654</v>
      </c>
      <c r="M122">
        <f t="shared" si="27"/>
        <v>3.6104362376080341</v>
      </c>
      <c r="N122">
        <f t="shared" si="35"/>
        <v>0.98994413046771601</v>
      </c>
    </row>
    <row r="123" spans="1:14">
      <c r="A123">
        <v>475</v>
      </c>
      <c r="B123">
        <f t="shared" si="19"/>
        <v>3.4551578947368418</v>
      </c>
      <c r="C123">
        <f t="shared" si="37"/>
        <v>3.3273861185605917</v>
      </c>
      <c r="D123">
        <f t="shared" si="36"/>
        <v>0.96301998922512866</v>
      </c>
      <c r="E123">
        <f t="shared" si="30"/>
        <v>3.4638013384649327</v>
      </c>
      <c r="F123">
        <f t="shared" si="31"/>
        <v>1.0025016060022198</v>
      </c>
      <c r="G123">
        <f t="shared" si="23"/>
        <v>3.4709724037408862</v>
      </c>
      <c r="H123">
        <f t="shared" si="29"/>
        <v>1.0045770727375829</v>
      </c>
      <c r="I123">
        <f t="shared" si="34"/>
        <v>3.199250404053569</v>
      </c>
      <c r="J123">
        <f t="shared" si="33"/>
        <v>0.92593464655462188</v>
      </c>
      <c r="K123">
        <f t="shared" si="25"/>
        <v>3.3868507676576316</v>
      </c>
      <c r="L123">
        <f t="shared" si="38"/>
        <v>0.98023038912830562</v>
      </c>
      <c r="M123">
        <f t="shared" si="27"/>
        <v>3.4222287123473709</v>
      </c>
      <c r="N123">
        <f t="shared" si="35"/>
        <v>0.99046955786314972</v>
      </c>
    </row>
    <row r="124" spans="1:14">
      <c r="A124">
        <v>500</v>
      </c>
      <c r="B124">
        <f t="shared" si="19"/>
        <v>3.2823999999999995</v>
      </c>
      <c r="C124">
        <f t="shared" si="37"/>
        <v>3.1670731486898105</v>
      </c>
      <c r="D124">
        <f t="shared" si="36"/>
        <v>0.96486508307634988</v>
      </c>
      <c r="E124">
        <f t="shared" si="30"/>
        <v>3.2901957646680335</v>
      </c>
      <c r="F124">
        <f t="shared" si="31"/>
        <v>1.0023750197014483</v>
      </c>
      <c r="G124">
        <f t="shared" si="23"/>
        <v>3.2966686748789256</v>
      </c>
      <c r="H124">
        <f t="shared" si="29"/>
        <v>1.004347025005766</v>
      </c>
      <c r="I124">
        <f t="shared" si="34"/>
        <v>3.0514210225663678</v>
      </c>
      <c r="J124">
        <f t="shared" si="33"/>
        <v>0.92963106951205465</v>
      </c>
      <c r="K124">
        <f t="shared" si="25"/>
        <v>3.2207399338336153</v>
      </c>
      <c r="L124">
        <f t="shared" si="38"/>
        <v>0.98121494450207647</v>
      </c>
      <c r="M124">
        <f t="shared" si="27"/>
        <v>3.252670676691729</v>
      </c>
      <c r="N124">
        <f t="shared" si="35"/>
        <v>0.99094280913104116</v>
      </c>
    </row>
    <row r="125" spans="1:14">
      <c r="A125">
        <v>525</v>
      </c>
      <c r="B125">
        <f t="shared" si="19"/>
        <v>3.1260952380952376</v>
      </c>
      <c r="C125">
        <f t="shared" si="37"/>
        <v>3.0214798699871572</v>
      </c>
      <c r="D125">
        <f t="shared" si="36"/>
        <v>0.96653481095738347</v>
      </c>
      <c r="E125">
        <f t="shared" si="30"/>
        <v>3.1331621719356906</v>
      </c>
      <c r="F125">
        <f t="shared" si="31"/>
        <v>1.0022606265331695</v>
      </c>
      <c r="G125">
        <f t="shared" si="23"/>
        <v>3.1390341318457233</v>
      </c>
      <c r="H125">
        <f t="shared" si="29"/>
        <v>1.004138995380822</v>
      </c>
      <c r="I125">
        <f t="shared" si="34"/>
        <v>2.9165720801969526</v>
      </c>
      <c r="J125">
        <f t="shared" si="33"/>
        <v>0.932976079760785</v>
      </c>
      <c r="K125">
        <f t="shared" si="25"/>
        <v>3.070157176405667</v>
      </c>
      <c r="L125">
        <f t="shared" si="38"/>
        <v>0.98210609164816931</v>
      </c>
      <c r="M125">
        <f t="shared" si="27"/>
        <v>3.0991210618210063</v>
      </c>
      <c r="N125">
        <f t="shared" si="35"/>
        <v>0.99137128775044392</v>
      </c>
    </row>
    <row r="126" spans="1:14">
      <c r="A126">
        <v>550</v>
      </c>
      <c r="B126">
        <f t="shared" si="19"/>
        <v>2.9839999999999995</v>
      </c>
      <c r="C126">
        <f t="shared" si="37"/>
        <v>2.888670269998499</v>
      </c>
      <c r="D126">
        <f t="shared" si="36"/>
        <v>0.96805303954373301</v>
      </c>
      <c r="E126">
        <f t="shared" si="30"/>
        <v>2.9904357295856405</v>
      </c>
      <c r="F126">
        <f t="shared" si="31"/>
        <v>1.0021567458396921</v>
      </c>
      <c r="G126">
        <f t="shared" si="23"/>
        <v>2.9957867020367099</v>
      </c>
      <c r="H126">
        <f t="shared" si="29"/>
        <v>1.0039499671704795</v>
      </c>
      <c r="I126">
        <f t="shared" si="34"/>
        <v>2.7930762638101108</v>
      </c>
      <c r="J126">
        <f t="shared" si="33"/>
        <v>0.9360175146816726</v>
      </c>
      <c r="K126">
        <f t="shared" si="25"/>
        <v>2.9330228985530069</v>
      </c>
      <c r="L126">
        <f t="shared" si="38"/>
        <v>0.98291652096280402</v>
      </c>
      <c r="M126">
        <f t="shared" si="27"/>
        <v>2.9594150027339357</v>
      </c>
      <c r="N126">
        <f t="shared" si="35"/>
        <v>0.99176105989743168</v>
      </c>
    </row>
    <row r="127" spans="1:14">
      <c r="A127">
        <v>575</v>
      </c>
      <c r="B127">
        <f t="shared" si="19"/>
        <v>2.8542608695652172</v>
      </c>
      <c r="C127">
        <f t="shared" si="37"/>
        <v>2.7670332092514287</v>
      </c>
      <c r="D127">
        <f t="shared" si="36"/>
        <v>0.96943949263927098</v>
      </c>
      <c r="E127">
        <f t="shared" si="30"/>
        <v>2.8601463333657668</v>
      </c>
      <c r="F127">
        <f t="shared" si="31"/>
        <v>1.0020619922528127</v>
      </c>
      <c r="G127">
        <f t="shared" si="23"/>
        <v>2.8650426992861875</v>
      </c>
      <c r="H127">
        <f t="shared" si="29"/>
        <v>1.0037774507004373</v>
      </c>
      <c r="I127">
        <f t="shared" si="34"/>
        <v>2.6795655646762899</v>
      </c>
      <c r="J127">
        <f t="shared" si="33"/>
        <v>0.93879490597664317</v>
      </c>
      <c r="K127">
        <f t="shared" si="25"/>
        <v>2.8076128955670621</v>
      </c>
      <c r="L127">
        <f t="shared" si="38"/>
        <v>0.98365672370890855</v>
      </c>
      <c r="M127">
        <f t="shared" si="27"/>
        <v>2.8317611402147072</v>
      </c>
      <c r="N127">
        <f t="shared" si="35"/>
        <v>0.99211714332406575</v>
      </c>
    </row>
    <row r="128" spans="1:14">
      <c r="A128">
        <v>600</v>
      </c>
      <c r="B128">
        <f t="shared" si="19"/>
        <v>2.7353333333333332</v>
      </c>
      <c r="C128">
        <f t="shared" si="37"/>
        <v>2.6552170959252601</v>
      </c>
      <c r="D128">
        <f t="shared" si="36"/>
        <v>0.97071061269507442</v>
      </c>
      <c r="E128">
        <f t="shared" si="30"/>
        <v>2.7407362008608529</v>
      </c>
      <c r="F128">
        <f t="shared" si="31"/>
        <v>1.0019752135733073</v>
      </c>
      <c r="G128">
        <f t="shared" si="23"/>
        <v>2.7452335250628868</v>
      </c>
      <c r="H128">
        <f t="shared" si="29"/>
        <v>1.0036193730427323</v>
      </c>
      <c r="I128">
        <f t="shared" si="34"/>
        <v>2.5748819821598286</v>
      </c>
      <c r="J128">
        <f t="shared" si="33"/>
        <v>0.94134120722391978</v>
      </c>
      <c r="K128">
        <f t="shared" si="25"/>
        <v>2.6924855636876379</v>
      </c>
      <c r="L128">
        <f t="shared" si="38"/>
        <v>0.98433544858188082</v>
      </c>
      <c r="M128">
        <f t="shared" si="27"/>
        <v>2.7146644009759897</v>
      </c>
      <c r="N128">
        <f t="shared" si="35"/>
        <v>0.99244372446112228</v>
      </c>
    </row>
    <row r="129" spans="1:14">
      <c r="A129">
        <v>625</v>
      </c>
      <c r="B129">
        <f t="shared" si="19"/>
        <v>2.6259199999999998</v>
      </c>
      <c r="C129">
        <f t="shared" si="37"/>
        <v>2.5520796966152752</v>
      </c>
      <c r="D129">
        <f t="shared" si="36"/>
        <v>0.97188021593014084</v>
      </c>
      <c r="E129">
        <f t="shared" si="30"/>
        <v>2.6308972835170481</v>
      </c>
      <c r="F129">
        <f t="shared" si="31"/>
        <v>1.0018954436986078</v>
      </c>
      <c r="G129">
        <f t="shared" si="23"/>
        <v>2.6350424311632907</v>
      </c>
      <c r="H129">
        <f t="shared" si="29"/>
        <v>1.0034739943194351</v>
      </c>
      <c r="I129">
        <f t="shared" si="34"/>
        <v>2.4780389714868796</v>
      </c>
      <c r="J129">
        <f t="shared" si="33"/>
        <v>0.9436841074697172</v>
      </c>
      <c r="K129">
        <f t="shared" si="25"/>
        <v>2.5864262920479439</v>
      </c>
      <c r="L129">
        <f t="shared" si="38"/>
        <v>0.98496004906773404</v>
      </c>
      <c r="M129">
        <f t="shared" si="27"/>
        <v>2.6068671745479715</v>
      </c>
      <c r="N129">
        <f t="shared" si="35"/>
        <v>0.99274432372196098</v>
      </c>
    </row>
    <row r="130" spans="1:14">
      <c r="A130">
        <v>650</v>
      </c>
      <c r="B130">
        <f t="shared" si="19"/>
        <v>2.5249230769230766</v>
      </c>
      <c r="C130">
        <f t="shared" si="37"/>
        <v>2.4566491481545998</v>
      </c>
      <c r="D130">
        <f t="shared" si="36"/>
        <v>0.97295999652723009</v>
      </c>
      <c r="E130">
        <f t="shared" si="30"/>
        <v>2.5295231497198452</v>
      </c>
      <c r="F130">
        <f t="shared" si="31"/>
        <v>1.0018218665110283</v>
      </c>
      <c r="G130">
        <f t="shared" si="23"/>
        <v>2.5333559245924167</v>
      </c>
      <c r="H130">
        <f t="shared" si="29"/>
        <v>1.0033398433981666</v>
      </c>
      <c r="I130">
        <f t="shared" si="34"/>
        <v>2.3881910239348336</v>
      </c>
      <c r="J130">
        <f t="shared" si="33"/>
        <v>0.94584704213846094</v>
      </c>
      <c r="K130">
        <f t="shared" si="25"/>
        <v>2.4884044855025365</v>
      </c>
      <c r="L130">
        <f t="shared" si="38"/>
        <v>0.98553675089973736</v>
      </c>
      <c r="M130">
        <f t="shared" si="27"/>
        <v>2.5073039689544414</v>
      </c>
      <c r="N130">
        <f t="shared" si="35"/>
        <v>0.99302192287374302</v>
      </c>
    </row>
    <row r="131" spans="1:14">
      <c r="A131">
        <v>675</v>
      </c>
      <c r="B131">
        <f t="shared" si="19"/>
        <v>2.431407407407407</v>
      </c>
      <c r="C131">
        <f t="shared" si="37"/>
        <v>2.3680933614966571</v>
      </c>
      <c r="D131">
        <f t="shared" si="36"/>
        <v>0.97395991896797696</v>
      </c>
      <c r="E131">
        <f t="shared" si="30"/>
        <v>2.4356715802022726</v>
      </c>
      <c r="F131">
        <f t="shared" si="31"/>
        <v>1.0017537878604279</v>
      </c>
      <c r="G131">
        <f t="shared" si="23"/>
        <v>2.4392260062383948</v>
      </c>
      <c r="H131">
        <f t="shared" si="29"/>
        <v>1.0032156679325597</v>
      </c>
      <c r="I131">
        <f t="shared" si="34"/>
        <v>2.3046094615588619</v>
      </c>
      <c r="J131">
        <f t="shared" si="33"/>
        <v>0.94784997961993178</v>
      </c>
      <c r="K131">
        <f t="shared" si="25"/>
        <v>2.3975399938742807</v>
      </c>
      <c r="L131">
        <f t="shared" si="38"/>
        <v>0.98607086026391655</v>
      </c>
      <c r="M131">
        <f t="shared" si="27"/>
        <v>2.4150660744560661</v>
      </c>
      <c r="N131">
        <f t="shared" si="35"/>
        <v>0.993279064256547</v>
      </c>
    </row>
    <row r="132" spans="1:14">
      <c r="A132">
        <v>700</v>
      </c>
      <c r="B132">
        <f t="shared" si="19"/>
        <v>2.3445714285714283</v>
      </c>
      <c r="C132">
        <f t="shared" si="37"/>
        <v>2.2856957851054696</v>
      </c>
      <c r="D132">
        <f t="shared" si="36"/>
        <v>0.97488852642811896</v>
      </c>
      <c r="E132">
        <f t="shared" si="30"/>
        <v>2.3485351929167568</v>
      </c>
      <c r="F132">
        <f t="shared" si="31"/>
        <v>1.0016906136008592</v>
      </c>
      <c r="G132">
        <f t="shared" si="23"/>
        <v>2.3518405264529729</v>
      </c>
      <c r="H132">
        <f t="shared" si="29"/>
        <v>1.0031003951481119</v>
      </c>
      <c r="I132">
        <f t="shared" si="34"/>
        <v>2.2266630241222654</v>
      </c>
      <c r="J132">
        <f t="shared" si="33"/>
        <v>0.9497100395354533</v>
      </c>
      <c r="K132">
        <f t="shared" si="25"/>
        <v>2.3130766306407571</v>
      </c>
      <c r="L132">
        <f t="shared" si="38"/>
        <v>0.98656692752164887</v>
      </c>
      <c r="M132">
        <f t="shared" si="27"/>
        <v>2.3293737497584903</v>
      </c>
      <c r="N132">
        <f t="shared" si="35"/>
        <v>0.99351792885141565</v>
      </c>
    </row>
    <row r="133" spans="1:14">
      <c r="A133">
        <v>725</v>
      </c>
      <c r="B133">
        <f t="shared" si="19"/>
        <v>2.2637241379310344</v>
      </c>
      <c r="C133">
        <f t="shared" si="37"/>
        <v>2.2088360385962882</v>
      </c>
      <c r="D133">
        <f t="shared" si="36"/>
        <v>0.97575318546326406</v>
      </c>
      <c r="E133">
        <f t="shared" si="30"/>
        <v>2.2674181558896458</v>
      </c>
      <c r="F133">
        <f t="shared" si="31"/>
        <v>1.0016318322081363</v>
      </c>
      <c r="G133">
        <f t="shared" si="23"/>
        <v>2.2704996923922844</v>
      </c>
      <c r="H133">
        <f t="shared" si="29"/>
        <v>1.0029931007704156</v>
      </c>
      <c r="I133">
        <f t="shared" si="34"/>
        <v>2.1538021833409573</v>
      </c>
      <c r="J133">
        <f t="shared" si="33"/>
        <v>0.95144198325749085</v>
      </c>
      <c r="K133">
        <f t="shared" si="25"/>
        <v>2.2343610940519376</v>
      </c>
      <c r="L133">
        <f t="shared" si="38"/>
        <v>0.98702887715552934</v>
      </c>
      <c r="M133">
        <f t="shared" si="27"/>
        <v>2.249554126416724</v>
      </c>
      <c r="N133">
        <f t="shared" si="35"/>
        <v>0.99374039827694671</v>
      </c>
    </row>
    <row r="134" spans="1:14">
      <c r="A134">
        <v>750</v>
      </c>
      <c r="B134">
        <f t="shared" si="19"/>
        <v>2.1882666666666664</v>
      </c>
      <c r="C134">
        <f t="shared" si="37"/>
        <v>2.1369743127166965</v>
      </c>
      <c r="D134">
        <f t="shared" si="36"/>
        <v>0.97656028182885846</v>
      </c>
      <c r="E134">
        <f t="shared" si="30"/>
        <v>2.1917175651718832</v>
      </c>
      <c r="F134">
        <f t="shared" si="31"/>
        <v>1.0015770009011167</v>
      </c>
      <c r="G134">
        <f t="shared" si="23"/>
        <v>2.1945972875352777</v>
      </c>
      <c r="H134">
        <f t="shared" si="29"/>
        <v>1.0028929841892875</v>
      </c>
      <c r="I134">
        <f t="shared" si="34"/>
        <v>2.0855463798774672</v>
      </c>
      <c r="J134">
        <f t="shared" si="33"/>
        <v>0.95305860645143836</v>
      </c>
      <c r="K134">
        <f t="shared" si="25"/>
        <v>2.1608260473099818</v>
      </c>
      <c r="L134">
        <f t="shared" si="38"/>
        <v>0.98746011179776172</v>
      </c>
      <c r="M134">
        <f t="shared" si="27"/>
        <v>2.1750235053560711</v>
      </c>
      <c r="N134">
        <f t="shared" si="35"/>
        <v>0.99394810444616966</v>
      </c>
    </row>
    <row r="135" spans="1:14">
      <c r="A135">
        <v>775</v>
      </c>
      <c r="B135">
        <f t="shared" si="19"/>
        <v>2.1176774193548384</v>
      </c>
      <c r="C135">
        <f t="shared" si="37"/>
        <v>2.0696387085379127</v>
      </c>
      <c r="D135">
        <f t="shared" si="36"/>
        <v>0.97731537845288963</v>
      </c>
      <c r="E135">
        <f t="shared" si="30"/>
        <v>2.1209084327889642</v>
      </c>
      <c r="F135">
        <f t="shared" si="31"/>
        <v>1.0015257344695634</v>
      </c>
      <c r="G135">
        <f t="shared" si="23"/>
        <v>2.1236055363477822</v>
      </c>
      <c r="H135">
        <f t="shared" si="29"/>
        <v>1.0027993484459734</v>
      </c>
      <c r="I135">
        <f t="shared" si="34"/>
        <v>2.0214735699015223</v>
      </c>
      <c r="J135">
        <f t="shared" si="33"/>
        <v>0.95457105573585177</v>
      </c>
      <c r="K135">
        <f t="shared" si="25"/>
        <v>2.0919764310280726</v>
      </c>
      <c r="L135">
        <f t="shared" si="38"/>
        <v>0.98786359617764841</v>
      </c>
      <c r="M135">
        <f t="shared" si="27"/>
        <v>2.1052730596142877</v>
      </c>
      <c r="N135">
        <f t="shared" si="35"/>
        <v>0.99414246965700293</v>
      </c>
    </row>
    <row r="136" spans="1:14">
      <c r="A136">
        <v>800</v>
      </c>
      <c r="B136">
        <f t="shared" si="19"/>
        <v>2.0514999999999999</v>
      </c>
      <c r="C136">
        <f t="shared" si="37"/>
        <v>2.0064148898652805</v>
      </c>
      <c r="D136">
        <f t="shared" si="36"/>
        <v>0.97802334382904244</v>
      </c>
      <c r="E136">
        <f t="shared" si="30"/>
        <v>2.054531493779316</v>
      </c>
      <c r="F136">
        <f t="shared" si="31"/>
        <v>1.0014776962121941</v>
      </c>
      <c r="G136">
        <f t="shared" si="23"/>
        <v>2.0570628145451209</v>
      </c>
      <c r="H136">
        <f t="shared" si="29"/>
        <v>1.0027115839849481</v>
      </c>
      <c r="I136">
        <f t="shared" si="34"/>
        <v>1.9612116100112791</v>
      </c>
      <c r="J136">
        <f t="shared" si="33"/>
        <v>0.95598908604010679</v>
      </c>
      <c r="K136">
        <f t="shared" si="25"/>
        <v>2.0273783098954401</v>
      </c>
      <c r="L136">
        <f t="shared" si="38"/>
        <v>0.98824192536945665</v>
      </c>
      <c r="M136">
        <f t="shared" si="27"/>
        <v>2.0398572024676858</v>
      </c>
      <c r="N136">
        <f t="shared" si="35"/>
        <v>0.99432473919945696</v>
      </c>
    </row>
    <row r="137" spans="1:14">
      <c r="A137">
        <v>850</v>
      </c>
      <c r="B137">
        <f t="shared" si="19"/>
        <v>1.9308235294117644</v>
      </c>
      <c r="C137">
        <f t="shared" si="37"/>
        <v>1.890883468866621</v>
      </c>
      <c r="D137">
        <f t="shared" si="36"/>
        <v>0.97931449459945652</v>
      </c>
      <c r="E137">
        <f t="shared" si="30"/>
        <v>1.9335076769859805</v>
      </c>
      <c r="F137">
        <f t="shared" si="31"/>
        <v>1.0013901568596659</v>
      </c>
      <c r="G137">
        <f t="shared" si="23"/>
        <v>1.9357502000917925</v>
      </c>
      <c r="H137">
        <f t="shared" si="29"/>
        <v>1.0025515903473214</v>
      </c>
      <c r="I137">
        <f t="shared" si="34"/>
        <v>1.8508395075647441</v>
      </c>
      <c r="J137">
        <f t="shared" ref="J137:J199" si="39">I137/$B137</f>
        <v>0.95857517757130928</v>
      </c>
      <c r="K137">
        <f t="shared" si="25"/>
        <v>1.9094531274676458</v>
      </c>
      <c r="L137">
        <f t="shared" si="38"/>
        <v>0.98893197559560031</v>
      </c>
      <c r="M137">
        <f t="shared" si="27"/>
        <v>1.9205076083548334</v>
      </c>
      <c r="N137">
        <f t="shared" si="35"/>
        <v>0.99465724293298108</v>
      </c>
    </row>
    <row r="138" spans="1:14">
      <c r="A138">
        <v>900</v>
      </c>
      <c r="B138">
        <f t="shared" ref="B138:B199" si="40">$F$3*$F$1*$F$2/A138</f>
        <v>1.8235555555555554</v>
      </c>
      <c r="C138">
        <f t="shared" si="37"/>
        <v>1.7879275693885377</v>
      </c>
      <c r="D138">
        <f t="shared" si="36"/>
        <v>0.98046235221160372</v>
      </c>
      <c r="E138">
        <f t="shared" si="30"/>
        <v>1.8259488061697851</v>
      </c>
      <c r="F138">
        <f t="shared" si="31"/>
        <v>1.0013124089402916</v>
      </c>
      <c r="G138">
        <f t="shared" si="23"/>
        <v>1.8279492762628828</v>
      </c>
      <c r="H138">
        <f t="shared" si="29"/>
        <v>1.0024094251989975</v>
      </c>
      <c r="I138">
        <f t="shared" si="34"/>
        <v>1.7522075216592286</v>
      </c>
      <c r="J138">
        <f t="shared" si="39"/>
        <v>0.96087421977413223</v>
      </c>
      <c r="K138">
        <f t="shared" si="25"/>
        <v>1.8044912348600999</v>
      </c>
      <c r="L138">
        <f t="shared" si="38"/>
        <v>0.98954552240683036</v>
      </c>
      <c r="M138">
        <f t="shared" si="27"/>
        <v>1.8143519658588083</v>
      </c>
      <c r="N138">
        <f t="shared" si="35"/>
        <v>0.99495294252554689</v>
      </c>
    </row>
    <row r="139" spans="1:14">
      <c r="A139">
        <v>950</v>
      </c>
      <c r="B139">
        <f t="shared" si="40"/>
        <v>1.7275789473684209</v>
      </c>
      <c r="C139">
        <f t="shared" si="37"/>
        <v>1.6956006260300525</v>
      </c>
      <c r="D139">
        <f t="shared" si="36"/>
        <v>0.98148951665156592</v>
      </c>
      <c r="E139">
        <f t="shared" si="30"/>
        <v>1.7297261495622644</v>
      </c>
      <c r="F139">
        <f t="shared" si="31"/>
        <v>1.001242896712254</v>
      </c>
      <c r="G139">
        <f t="shared" ref="G139:G199" si="41">$F$3*$F$1*$F$2/($A139-$F$3*G$7) - G$6*($F$3^2/$A139^2)</f>
        <v>1.7315217417249382</v>
      </c>
      <c r="H139">
        <f t="shared" si="29"/>
        <v>1.0022822658047108</v>
      </c>
      <c r="I139">
        <f t="shared" ref="I139:I199" si="42">$F$3*$F$1*$F$2/($A139-$F$3*I$7) - I$6*($F$3^2/$A139^2)</f>
        <v>1.6635401732683217</v>
      </c>
      <c r="J139">
        <f t="shared" si="39"/>
        <v>0.96293149196009376</v>
      </c>
      <c r="K139">
        <f t="shared" ref="K139:K199" si="43">$F$3*$F$1*$F$2/($A139-$F$3*K$7) - K$6*($F$3^2/$A139^2)</f>
        <v>1.7104666212777482</v>
      </c>
      <c r="L139">
        <f t="shared" si="38"/>
        <v>0.99009461992070491</v>
      </c>
      <c r="M139">
        <f t="shared" ref="M139:M199" si="44">$F$3*$F$1*$F$2/($A139-$F$3*M$7) - M$6*($F$3^2/$A139^2)</f>
        <v>1.7193170222190766</v>
      </c>
      <c r="N139">
        <f t="shared" si="35"/>
        <v>0.99521762802103519</v>
      </c>
    </row>
    <row r="140" spans="1:14">
      <c r="A140">
        <v>1000</v>
      </c>
      <c r="B140">
        <f t="shared" si="40"/>
        <v>1.6411999999999998</v>
      </c>
      <c r="C140">
        <f t="shared" si="37"/>
        <v>1.6123379761581953</v>
      </c>
      <c r="D140">
        <f t="shared" si="36"/>
        <v>0.9824140727261732</v>
      </c>
      <c r="E140">
        <f t="shared" si="30"/>
        <v>1.643137235446287</v>
      </c>
      <c r="F140">
        <f t="shared" si="31"/>
        <v>1.0011803774349788</v>
      </c>
      <c r="G140">
        <f t="shared" si="41"/>
        <v>1.6447578843559234</v>
      </c>
      <c r="H140">
        <f t="shared" si="29"/>
        <v>1.00216785544475</v>
      </c>
      <c r="I140">
        <f t="shared" si="42"/>
        <v>1.5834022305715008</v>
      </c>
      <c r="J140">
        <f t="shared" si="39"/>
        <v>0.96478322603674205</v>
      </c>
      <c r="K140">
        <f t="shared" si="43"/>
        <v>1.6257545293857709</v>
      </c>
      <c r="L140">
        <f t="shared" si="38"/>
        <v>0.99058891627210033</v>
      </c>
      <c r="M140">
        <f t="shared" si="44"/>
        <v>1.6337422813199607</v>
      </c>
      <c r="N140">
        <f t="shared" si="35"/>
        <v>0.99545593548620581</v>
      </c>
    </row>
    <row r="141" spans="1:14">
      <c r="A141">
        <v>1100</v>
      </c>
      <c r="B141">
        <f t="shared" si="40"/>
        <v>1.4919999999999998</v>
      </c>
      <c r="C141">
        <f t="shared" si="37"/>
        <v>1.4681448210721513</v>
      </c>
      <c r="D141">
        <f t="shared" si="36"/>
        <v>0.98401127417704526</v>
      </c>
      <c r="E141">
        <f t="shared" si="30"/>
        <v>1.493600144120109</v>
      </c>
      <c r="F141">
        <f t="shared" si="31"/>
        <v>1.0010724826542288</v>
      </c>
      <c r="G141">
        <f t="shared" si="41"/>
        <v>1.4949397045535293</v>
      </c>
      <c r="H141">
        <f t="shared" si="29"/>
        <v>1.0019703113629554</v>
      </c>
      <c r="I141">
        <f t="shared" si="42"/>
        <v>1.4442292891745174</v>
      </c>
      <c r="J141">
        <f t="shared" si="39"/>
        <v>0.9679820973019555</v>
      </c>
      <c r="K141">
        <f t="shared" si="43"/>
        <v>1.4792328709180391</v>
      </c>
      <c r="L141">
        <f t="shared" si="38"/>
        <v>0.99144294297455715</v>
      </c>
      <c r="M141">
        <f t="shared" si="44"/>
        <v>1.4858346968702953</v>
      </c>
      <c r="N141">
        <f t="shared" si="35"/>
        <v>0.99586775929644478</v>
      </c>
    </row>
    <row r="142" spans="1:14">
      <c r="A142">
        <v>1200</v>
      </c>
      <c r="B142">
        <f t="shared" si="40"/>
        <v>1.3676666666666666</v>
      </c>
      <c r="C142">
        <f t="shared" si="37"/>
        <v>1.3476201038742488</v>
      </c>
      <c r="D142">
        <f t="shared" si="36"/>
        <v>0.98534250831653591</v>
      </c>
      <c r="E142">
        <f t="shared" si="30"/>
        <v>1.3690106184449604</v>
      </c>
      <c r="F142">
        <f t="shared" si="31"/>
        <v>1.0009826603302172</v>
      </c>
      <c r="G142">
        <f t="shared" si="41"/>
        <v>1.3701363480895601</v>
      </c>
      <c r="H142">
        <f t="shared" si="29"/>
        <v>1.0018057626782062</v>
      </c>
      <c r="I142">
        <f t="shared" si="42"/>
        <v>1.3275232301691759</v>
      </c>
      <c r="J142">
        <f t="shared" si="39"/>
        <v>0.97064823068669948</v>
      </c>
      <c r="K142">
        <f t="shared" si="43"/>
        <v>1.3569371382932458</v>
      </c>
      <c r="L142">
        <f t="shared" si="38"/>
        <v>0.99215486592243174</v>
      </c>
      <c r="M142">
        <f t="shared" si="44"/>
        <v>1.3624847704000349</v>
      </c>
      <c r="N142">
        <f t="shared" si="35"/>
        <v>0.9962111409213027</v>
      </c>
    </row>
    <row r="143" spans="1:14">
      <c r="A143">
        <v>1300</v>
      </c>
      <c r="B143">
        <f t="shared" si="40"/>
        <v>1.2624615384615383</v>
      </c>
      <c r="C143">
        <f t="shared" si="37"/>
        <v>1.2453793007044482</v>
      </c>
      <c r="D143">
        <f t="shared" si="36"/>
        <v>0.98646910243467156</v>
      </c>
      <c r="E143">
        <f t="shared" si="30"/>
        <v>1.263606238454414</v>
      </c>
      <c r="F143">
        <f t="shared" si="31"/>
        <v>1.0009067206865332</v>
      </c>
      <c r="G143">
        <f t="shared" si="41"/>
        <v>1.2645655314032447</v>
      </c>
      <c r="H143">
        <f t="shared" si="29"/>
        <v>1.0016665798344007</v>
      </c>
      <c r="I143">
        <f t="shared" si="42"/>
        <v>1.2282544847732122</v>
      </c>
      <c r="J143">
        <f t="shared" si="39"/>
        <v>0.97290447855543261</v>
      </c>
      <c r="K143">
        <f t="shared" si="43"/>
        <v>1.2533180702164266</v>
      </c>
      <c r="L143">
        <f t="shared" si="38"/>
        <v>0.99275742827282154</v>
      </c>
      <c r="M143">
        <f t="shared" si="44"/>
        <v>1.2580452371974862</v>
      </c>
      <c r="N143">
        <f t="shared" si="35"/>
        <v>0.99650183302262507</v>
      </c>
    </row>
    <row r="144" spans="1:14">
      <c r="A144">
        <v>1400</v>
      </c>
      <c r="B144">
        <f t="shared" si="40"/>
        <v>1.1722857142857142</v>
      </c>
      <c r="C144">
        <f t="shared" si="37"/>
        <v>1.1575557977341093</v>
      </c>
      <c r="D144">
        <f t="shared" si="36"/>
        <v>0.98743487498644478</v>
      </c>
      <c r="E144">
        <f t="shared" si="30"/>
        <v>1.173272399191116</v>
      </c>
      <c r="F144">
        <f t="shared" si="31"/>
        <v>1.0008416761318319</v>
      </c>
      <c r="G144">
        <f t="shared" si="41"/>
        <v>1.1740996121312943</v>
      </c>
      <c r="H144">
        <f t="shared" si="29"/>
        <v>1.0015473171970584</v>
      </c>
      <c r="I144">
        <f t="shared" si="42"/>
        <v>1.142789383049277</v>
      </c>
      <c r="J144">
        <f t="shared" si="39"/>
        <v>0.97483861581098463</v>
      </c>
      <c r="K144">
        <f t="shared" si="43"/>
        <v>1.1644009572705358</v>
      </c>
      <c r="L144">
        <f t="shared" si="38"/>
        <v>0.99327403130559977</v>
      </c>
      <c r="M144">
        <f t="shared" si="44"/>
        <v>1.168477073579111</v>
      </c>
      <c r="N144">
        <f t="shared" si="35"/>
        <v>0.99675109859295374</v>
      </c>
    </row>
    <row r="145" spans="1:14">
      <c r="A145">
        <v>1500</v>
      </c>
      <c r="B145">
        <f t="shared" si="40"/>
        <v>1.0941333333333332</v>
      </c>
      <c r="C145">
        <f t="shared" si="37"/>
        <v>1.0813013022998059</v>
      </c>
      <c r="D145">
        <f t="shared" si="36"/>
        <v>0.98827196773684445</v>
      </c>
      <c r="E145">
        <f t="shared" si="30"/>
        <v>1.0949925988456566</v>
      </c>
      <c r="F145">
        <f t="shared" si="31"/>
        <v>1.0007853389400958</v>
      </c>
      <c r="G145">
        <f t="shared" si="41"/>
        <v>1.0957132441613302</v>
      </c>
      <c r="H145">
        <f t="shared" ref="H145:H199" si="45">G145/$B145</f>
        <v>1.0014439838179354</v>
      </c>
      <c r="I145">
        <f t="shared" si="42"/>
        <v>1.0684376394982154</v>
      </c>
      <c r="J145">
        <f t="shared" si="39"/>
        <v>0.97651502513241728</v>
      </c>
      <c r="K145">
        <f t="shared" si="43"/>
        <v>1.0872641938330703</v>
      </c>
      <c r="L145">
        <f t="shared" si="38"/>
        <v>0.99372184422959153</v>
      </c>
      <c r="M145">
        <f t="shared" si="44"/>
        <v>1.0908150501938014</v>
      </c>
      <c r="N145">
        <f t="shared" si="35"/>
        <v>0.99696720405234118</v>
      </c>
    </row>
    <row r="146" spans="1:14">
      <c r="A146">
        <v>1600</v>
      </c>
      <c r="B146">
        <f t="shared" si="40"/>
        <v>1.0257499999999999</v>
      </c>
      <c r="C146">
        <f t="shared" si="37"/>
        <v>1.0144713579854518</v>
      </c>
      <c r="D146">
        <f t="shared" si="36"/>
        <v>0.98900449230850784</v>
      </c>
      <c r="E146">
        <f t="shared" si="30"/>
        <v>1.026505024173</v>
      </c>
      <c r="F146">
        <f t="shared" si="31"/>
        <v>1.0007360703611992</v>
      </c>
      <c r="G146">
        <f t="shared" si="41"/>
        <v>1.0271384430008237</v>
      </c>
      <c r="H146">
        <f t="shared" si="45"/>
        <v>1.0013535881070668</v>
      </c>
      <c r="I146">
        <f t="shared" si="42"/>
        <v>1.0031650393785547</v>
      </c>
      <c r="J146">
        <f t="shared" si="39"/>
        <v>0.97798200280629277</v>
      </c>
      <c r="K146">
        <f t="shared" si="43"/>
        <v>1.0197121783191911</v>
      </c>
      <c r="L146">
        <f t="shared" si="38"/>
        <v>0.9941137492753509</v>
      </c>
      <c r="M146">
        <f t="shared" si="44"/>
        <v>1.0228331297596784</v>
      </c>
      <c r="N146">
        <f t="shared" si="35"/>
        <v>0.99715635365311084</v>
      </c>
    </row>
    <row r="147" spans="1:14">
      <c r="A147">
        <v>1700</v>
      </c>
      <c r="B147">
        <f t="shared" si="40"/>
        <v>0.96541176470588219</v>
      </c>
      <c r="C147">
        <f t="shared" si="37"/>
        <v>0.9554206126575161</v>
      </c>
      <c r="D147">
        <f t="shared" si="36"/>
        <v>0.98965089051777821</v>
      </c>
      <c r="E147">
        <f t="shared" ref="E147:E199" si="46">$F$3*$F$1*$F$2/($A147-$F$3*E$7) - E$6*($F$3^2/$A147^2)</f>
        <v>0.96608042684170625</v>
      </c>
      <c r="F147">
        <f t="shared" ref="F147:F199" si="47">E147/$B147</f>
        <v>1.0006926185906049</v>
      </c>
      <c r="G147">
        <f t="shared" si="41"/>
        <v>0.96664154816320647</v>
      </c>
      <c r="H147">
        <f t="shared" si="45"/>
        <v>1.0012738434544548</v>
      </c>
      <c r="I147">
        <f t="shared" si="42"/>
        <v>0.94540504187630425</v>
      </c>
      <c r="J147">
        <f t="shared" si="39"/>
        <v>0.9792764874419434</v>
      </c>
      <c r="K147">
        <f t="shared" si="43"/>
        <v>0.96006299842052978</v>
      </c>
      <c r="L147">
        <f t="shared" si="38"/>
        <v>0.9944596010936515</v>
      </c>
      <c r="M147">
        <f t="shared" si="44"/>
        <v>0.96282764198486959</v>
      </c>
      <c r="N147">
        <f t="shared" si="35"/>
        <v>0.9973232947686318</v>
      </c>
    </row>
    <row r="148" spans="1:14">
      <c r="A148">
        <v>1800</v>
      </c>
      <c r="B148">
        <f t="shared" si="40"/>
        <v>0.91177777777777769</v>
      </c>
      <c r="C148">
        <f t="shared" si="37"/>
        <v>0.90286561354428363</v>
      </c>
      <c r="D148">
        <f t="shared" si="36"/>
        <v>0.99022550839611911</v>
      </c>
      <c r="E148">
        <f t="shared" si="46"/>
        <v>0.91237409040822592</v>
      </c>
      <c r="F148">
        <f t="shared" si="47"/>
        <v>1.0006540109278619</v>
      </c>
      <c r="G148">
        <f t="shared" si="41"/>
        <v>0.91287462102364803</v>
      </c>
      <c r="H148">
        <f t="shared" si="45"/>
        <v>1.0012029721195264</v>
      </c>
      <c r="I148">
        <f t="shared" si="42"/>
        <v>0.8939317457809115</v>
      </c>
      <c r="J148">
        <f t="shared" si="39"/>
        <v>0.98042721326202831</v>
      </c>
      <c r="K148">
        <f t="shared" si="43"/>
        <v>0.90700650559230955</v>
      </c>
      <c r="L148">
        <f t="shared" si="38"/>
        <v>0.99476706682071492</v>
      </c>
      <c r="M148">
        <f t="shared" si="44"/>
        <v>0.9094725499059032</v>
      </c>
      <c r="N148">
        <f t="shared" si="35"/>
        <v>0.99747172180759558</v>
      </c>
    </row>
    <row r="149" spans="1:14">
      <c r="A149">
        <v>1900</v>
      </c>
      <c r="B149">
        <f t="shared" si="40"/>
        <v>0.86378947368421044</v>
      </c>
      <c r="C149">
        <f t="shared" si="37"/>
        <v>0.85579050106966581</v>
      </c>
      <c r="D149">
        <f t="shared" si="36"/>
        <v>0.99073967342942071</v>
      </c>
      <c r="E149">
        <f t="shared" si="46"/>
        <v>0.86432457407128982</v>
      </c>
      <c r="F149">
        <f t="shared" si="47"/>
        <v>1.0006194800971551</v>
      </c>
      <c r="G149">
        <f t="shared" si="41"/>
        <v>0.86477382323508556</v>
      </c>
      <c r="H149">
        <f t="shared" si="45"/>
        <v>1.0011395711349396</v>
      </c>
      <c r="I149">
        <f t="shared" si="42"/>
        <v>0.84777211154258059</v>
      </c>
      <c r="J149">
        <f t="shared" si="39"/>
        <v>0.98145686810315824</v>
      </c>
      <c r="K149">
        <f t="shared" si="43"/>
        <v>0.85950697921482022</v>
      </c>
      <c r="L149">
        <f t="shared" si="38"/>
        <v>0.99504220113828823</v>
      </c>
      <c r="M149">
        <f t="shared" si="44"/>
        <v>0.86172031161546625</v>
      </c>
      <c r="N149">
        <f t="shared" si="35"/>
        <v>0.99760455280854621</v>
      </c>
    </row>
    <row r="150" spans="1:14">
      <c r="A150">
        <v>2000</v>
      </c>
      <c r="B150">
        <f t="shared" si="40"/>
        <v>0.82059999999999989</v>
      </c>
      <c r="C150">
        <f t="shared" si="37"/>
        <v>0.813380729482445</v>
      </c>
      <c r="D150">
        <f t="shared" si="36"/>
        <v>0.9912024487965454</v>
      </c>
      <c r="E150">
        <f t="shared" si="46"/>
        <v>0.82108285149248494</v>
      </c>
      <c r="F150">
        <f t="shared" si="47"/>
        <v>1.0005884127376128</v>
      </c>
      <c r="G150">
        <f t="shared" si="41"/>
        <v>0.82148831467413863</v>
      </c>
      <c r="H150">
        <f t="shared" si="45"/>
        <v>1.0010825184915169</v>
      </c>
      <c r="I150">
        <f t="shared" si="42"/>
        <v>0.80614398570170731</v>
      </c>
      <c r="J150">
        <f t="shared" si="39"/>
        <v>0.98238360431599736</v>
      </c>
      <c r="K150">
        <f t="shared" si="43"/>
        <v>0.81673485007916935</v>
      </c>
      <c r="L150">
        <f t="shared" si="38"/>
        <v>0.99528984898753281</v>
      </c>
      <c r="M150">
        <f t="shared" si="44"/>
        <v>0.81873241549729714</v>
      </c>
      <c r="N150">
        <f t="shared" si="35"/>
        <v>0.99772412319924109</v>
      </c>
    </row>
    <row r="151" spans="1:14">
      <c r="A151">
        <v>2100</v>
      </c>
      <c r="B151">
        <f t="shared" si="40"/>
        <v>0.7815238095238094</v>
      </c>
      <c r="C151">
        <f t="shared" si="37"/>
        <v>0.77497555611754476</v>
      </c>
      <c r="D151">
        <f t="shared" si="36"/>
        <v>0.99162117221962243</v>
      </c>
      <c r="E151">
        <f t="shared" si="46"/>
        <v>0.7819617072025169</v>
      </c>
      <c r="F151">
        <f t="shared" si="47"/>
        <v>1.0005603126525018</v>
      </c>
      <c r="G151">
        <f t="shared" si="41"/>
        <v>0.78232948723374585</v>
      </c>
      <c r="H151">
        <f t="shared" si="45"/>
        <v>1.0010309061606548</v>
      </c>
      <c r="I151">
        <f t="shared" si="42"/>
        <v>0.76841149540000075</v>
      </c>
      <c r="J151">
        <f t="shared" si="39"/>
        <v>0.98322211816963312</v>
      </c>
      <c r="K151">
        <f t="shared" si="43"/>
        <v>0.7780178416107153</v>
      </c>
      <c r="L151">
        <f t="shared" si="38"/>
        <v>0.99551393333079596</v>
      </c>
      <c r="M151">
        <f t="shared" si="44"/>
        <v>0.77982971934279222</v>
      </c>
      <c r="N151">
        <f t="shared" si="35"/>
        <v>0.99783232428702406</v>
      </c>
    </row>
    <row r="152" spans="1:14">
      <c r="A152">
        <v>2200</v>
      </c>
      <c r="B152">
        <f t="shared" si="40"/>
        <v>0.74599999999999989</v>
      </c>
      <c r="C152">
        <f t="shared" si="37"/>
        <v>0.74003337855257978</v>
      </c>
      <c r="D152">
        <f t="shared" si="36"/>
        <v>0.99200184792571033</v>
      </c>
      <c r="E152">
        <f t="shared" si="46"/>
        <v>0.74639894148499741</v>
      </c>
      <c r="F152">
        <f t="shared" si="47"/>
        <v>1.0005347741085757</v>
      </c>
      <c r="G152">
        <f t="shared" si="41"/>
        <v>0.74673405758807099</v>
      </c>
      <c r="H152">
        <f t="shared" si="45"/>
        <v>1.000983991404921</v>
      </c>
      <c r="I152">
        <f t="shared" si="42"/>
        <v>0.73405238850735122</v>
      </c>
      <c r="J152">
        <f t="shared" si="39"/>
        <v>0.9839844349964495</v>
      </c>
      <c r="K152">
        <f t="shared" si="43"/>
        <v>0.74280537771981048</v>
      </c>
      <c r="L152">
        <f t="shared" si="38"/>
        <v>0.99571766450376753</v>
      </c>
      <c r="M152">
        <f t="shared" si="44"/>
        <v>0.74445630521246819</v>
      </c>
      <c r="N152">
        <f t="shared" ref="N152:N199" si="48">M152/$B152</f>
        <v>0.99793070403816131</v>
      </c>
    </row>
    <row r="153" spans="1:14">
      <c r="A153">
        <v>2300</v>
      </c>
      <c r="B153">
        <f t="shared" si="40"/>
        <v>0.7135652173913043</v>
      </c>
      <c r="C153">
        <f t="shared" si="37"/>
        <v>0.70810604131610577</v>
      </c>
      <c r="D153">
        <f t="shared" ref="D153:D199" si="49">C153/$B153</f>
        <v>0.99234943640448658</v>
      </c>
      <c r="E153">
        <f t="shared" si="46"/>
        <v>0.71393017896937194</v>
      </c>
      <c r="F153">
        <f t="shared" si="47"/>
        <v>1.0005114621189104</v>
      </c>
      <c r="G153">
        <f t="shared" si="41"/>
        <v>0.7142367970054323</v>
      </c>
      <c r="H153">
        <f t="shared" si="45"/>
        <v>1.0009411608045908</v>
      </c>
      <c r="I153">
        <f t="shared" si="42"/>
        <v>0.70263374762147079</v>
      </c>
      <c r="J153">
        <f t="shared" si="39"/>
        <v>0.98468048959869792</v>
      </c>
      <c r="K153">
        <f t="shared" si="43"/>
        <v>0.71064223662430004</v>
      </c>
      <c r="L153">
        <f t="shared" si="38"/>
        <v>0.99590369500115172</v>
      </c>
      <c r="M153">
        <f t="shared" si="44"/>
        <v>0.71215274473220713</v>
      </c>
      <c r="N153">
        <f t="shared" si="48"/>
        <v>0.99802054160618847</v>
      </c>
    </row>
    <row r="154" spans="1:14">
      <c r="A154">
        <v>2400</v>
      </c>
      <c r="B154">
        <f t="shared" si="40"/>
        <v>0.68383333333333329</v>
      </c>
      <c r="C154">
        <f t="shared" ref="C154:C199" si="50">$F$3*$F$1*$F$2/(A154-$F$3*C$7) - C$6*($F$3^2/A154^2)</f>
        <v>0.67881951640406968</v>
      </c>
      <c r="D154">
        <f t="shared" si="49"/>
        <v>0.99266807175832761</v>
      </c>
      <c r="E154">
        <f t="shared" si="46"/>
        <v>0.68416847845482431</v>
      </c>
      <c r="F154">
        <f t="shared" si="47"/>
        <v>1.0004900976673035</v>
      </c>
      <c r="G154">
        <f t="shared" si="41"/>
        <v>0.68445008486461967</v>
      </c>
      <c r="H154">
        <f t="shared" si="45"/>
        <v>1.0009019032872821</v>
      </c>
      <c r="I154">
        <f t="shared" si="42"/>
        <v>0.67379367638035725</v>
      </c>
      <c r="J154">
        <f t="shared" si="39"/>
        <v>0.98531856160910158</v>
      </c>
      <c r="K154">
        <f t="shared" si="43"/>
        <v>0.68114876477635111</v>
      </c>
      <c r="L154">
        <f t="shared" ref="L154:L199" si="51">K154/$B154</f>
        <v>0.99607423559788133</v>
      </c>
      <c r="M154">
        <f t="shared" si="44"/>
        <v>0.68253603534241658</v>
      </c>
      <c r="N154">
        <f t="shared" si="48"/>
        <v>0.99810290325481343</v>
      </c>
    </row>
    <row r="155" spans="1:14">
      <c r="A155">
        <v>2500</v>
      </c>
      <c r="B155">
        <f t="shared" si="40"/>
        <v>0.65647999999999995</v>
      </c>
      <c r="C155">
        <f t="shared" si="50"/>
        <v>0.65185918624210148</v>
      </c>
      <c r="D155">
        <f t="shared" si="49"/>
        <v>0.99296122691034228</v>
      </c>
      <c r="E155">
        <f t="shared" si="46"/>
        <v>0.65678883870998728</v>
      </c>
      <c r="F155">
        <f t="shared" si="47"/>
        <v>1.0004704464873071</v>
      </c>
      <c r="G155">
        <f t="shared" si="41"/>
        <v>0.65704837358103463</v>
      </c>
      <c r="H155">
        <f t="shared" si="45"/>
        <v>1.0008657896372086</v>
      </c>
      <c r="I155">
        <f t="shared" si="42"/>
        <v>0.64722731249168119</v>
      </c>
      <c r="J155">
        <f t="shared" si="39"/>
        <v>0.98590560640336533</v>
      </c>
      <c r="K155">
        <f t="shared" si="43"/>
        <v>0.65400582116583583</v>
      </c>
      <c r="L155">
        <f t="shared" si="51"/>
        <v>0.99623114362331811</v>
      </c>
      <c r="M155">
        <f t="shared" si="44"/>
        <v>0.65528434304852778</v>
      </c>
      <c r="N155">
        <f t="shared" si="48"/>
        <v>0.99817868487772332</v>
      </c>
    </row>
    <row r="156" spans="1:14">
      <c r="A156">
        <v>2600</v>
      </c>
      <c r="B156">
        <f t="shared" si="40"/>
        <v>0.63123076923076915</v>
      </c>
      <c r="C156">
        <f t="shared" si="50"/>
        <v>0.62695849883138743</v>
      </c>
      <c r="D156">
        <f t="shared" si="49"/>
        <v>0.99323184070290493</v>
      </c>
      <c r="E156">
        <f t="shared" si="46"/>
        <v>0.63151628149563843</v>
      </c>
      <c r="F156">
        <f t="shared" si="47"/>
        <v>1.0004523104366683</v>
      </c>
      <c r="G156">
        <f t="shared" si="41"/>
        <v>0.63175624153771748</v>
      </c>
      <c r="H156">
        <f t="shared" si="45"/>
        <v>1.0008324567377929</v>
      </c>
      <c r="I156">
        <f t="shared" si="42"/>
        <v>0.62267602033808755</v>
      </c>
      <c r="J156">
        <f t="shared" si="39"/>
        <v>0.98644750967525463</v>
      </c>
      <c r="K156">
        <f t="shared" si="43"/>
        <v>0.62894318316624442</v>
      </c>
      <c r="L156">
        <f t="shared" si="51"/>
        <v>0.99637599087998763</v>
      </c>
      <c r="M156">
        <f t="shared" si="44"/>
        <v>0.63012525988958212</v>
      </c>
      <c r="N156">
        <f t="shared" si="48"/>
        <v>0.99824864471905539</v>
      </c>
    </row>
    <row r="157" spans="1:14">
      <c r="A157">
        <v>2700</v>
      </c>
      <c r="B157">
        <f t="shared" si="40"/>
        <v>0.60785185185185175</v>
      </c>
      <c r="C157">
        <f t="shared" si="50"/>
        <v>0.60389012681168674</v>
      </c>
      <c r="D157">
        <f t="shared" si="49"/>
        <v>0.99348241676307247</v>
      </c>
      <c r="E157">
        <f t="shared" si="46"/>
        <v>0.60811658397228252</v>
      </c>
      <c r="F157">
        <f t="shared" si="47"/>
        <v>1.0004355207928119</v>
      </c>
      <c r="G157">
        <f t="shared" si="41"/>
        <v>0.60833910305111738</v>
      </c>
      <c r="H157">
        <f t="shared" si="45"/>
        <v>1.000801595319289</v>
      </c>
      <c r="I157">
        <f t="shared" si="42"/>
        <v>0.59991895084991897</v>
      </c>
      <c r="J157">
        <f t="shared" si="39"/>
        <v>0.98694928545867744</v>
      </c>
      <c r="K157">
        <f t="shared" si="43"/>
        <v>0.60573051969166303</v>
      </c>
      <c r="L157">
        <f t="shared" si="51"/>
        <v>0.9965101164803134</v>
      </c>
      <c r="M157">
        <f t="shared" si="44"/>
        <v>0.60682666644402028</v>
      </c>
      <c r="N157">
        <f t="shared" si="48"/>
        <v>0.99831342883186391</v>
      </c>
    </row>
    <row r="158" spans="1:14">
      <c r="A158">
        <v>2800</v>
      </c>
      <c r="B158">
        <f t="shared" si="40"/>
        <v>0.58614285714285708</v>
      </c>
      <c r="C158">
        <f t="shared" si="50"/>
        <v>0.58245900859780542</v>
      </c>
      <c r="D158">
        <f t="shared" si="49"/>
        <v>0.9937151011905041</v>
      </c>
      <c r="E158">
        <f t="shared" si="46"/>
        <v>0.58638899786429755</v>
      </c>
      <c r="F158">
        <f t="shared" si="47"/>
        <v>1.0004199329880779</v>
      </c>
      <c r="G158">
        <f t="shared" si="41"/>
        <v>0.5865959105988362</v>
      </c>
      <c r="H158">
        <f t="shared" si="45"/>
        <v>1.0007729403343539</v>
      </c>
      <c r="I158">
        <f t="shared" si="42"/>
        <v>0.57876638511281553</v>
      </c>
      <c r="J158">
        <f t="shared" si="39"/>
        <v>0.98741523173037027</v>
      </c>
      <c r="K158">
        <f t="shared" si="43"/>
        <v>0.58417029204553783</v>
      </c>
      <c r="L158">
        <f t="shared" si="51"/>
        <v>0.9966346683691848</v>
      </c>
      <c r="M158">
        <f t="shared" si="44"/>
        <v>0.58518954917621469</v>
      </c>
      <c r="N158">
        <f t="shared" si="48"/>
        <v>0.99837359108786339</v>
      </c>
    </row>
    <row r="159" spans="1:14">
      <c r="A159">
        <v>2900</v>
      </c>
      <c r="B159">
        <f t="shared" si="40"/>
        <v>0.56593103448275861</v>
      </c>
      <c r="C159">
        <f t="shared" si="50"/>
        <v>0.56249682018781899</v>
      </c>
      <c r="D159">
        <f t="shared" si="49"/>
        <v>0.99393174417784247</v>
      </c>
      <c r="E159">
        <f t="shared" si="46"/>
        <v>0.56616047562163019</v>
      </c>
      <c r="F159">
        <f t="shared" si="47"/>
        <v>1.0004054224364658</v>
      </c>
      <c r="G159">
        <f t="shared" si="41"/>
        <v>0.56635336805921288</v>
      </c>
      <c r="H159">
        <f t="shared" si="45"/>
        <v>1.0007462633266617</v>
      </c>
      <c r="I159">
        <f t="shared" si="42"/>
        <v>0.55905443694631807</v>
      </c>
      <c r="J159">
        <f t="shared" si="39"/>
        <v>0.98784905382910215</v>
      </c>
      <c r="K159">
        <f t="shared" si="43"/>
        <v>0.56409211870081644</v>
      </c>
      <c r="L159">
        <f t="shared" si="51"/>
        <v>0.99675063626149629</v>
      </c>
      <c r="M159">
        <f t="shared" si="44"/>
        <v>0.56504230150907175</v>
      </c>
      <c r="N159">
        <f t="shared" si="48"/>
        <v>0.99842960905210099</v>
      </c>
    </row>
    <row r="160" spans="1:14">
      <c r="A160">
        <v>3000</v>
      </c>
      <c r="B160">
        <f t="shared" si="40"/>
        <v>0.54706666666666659</v>
      </c>
      <c r="C160">
        <f t="shared" si="50"/>
        <v>0.54385754586991775</v>
      </c>
      <c r="D160">
        <f t="shared" si="49"/>
        <v>0.99413394931132915</v>
      </c>
      <c r="E160">
        <f t="shared" si="46"/>
        <v>0.54728105180667586</v>
      </c>
      <c r="F160">
        <f t="shared" si="47"/>
        <v>1.0003918811967023</v>
      </c>
      <c r="G160">
        <f t="shared" si="41"/>
        <v>0.54746130213868949</v>
      </c>
      <c r="H160">
        <f t="shared" si="45"/>
        <v>1.0007213663271195</v>
      </c>
      <c r="I160">
        <f t="shared" si="42"/>
        <v>0.54064080146717108</v>
      </c>
      <c r="J160">
        <f t="shared" si="39"/>
        <v>0.98825396319858239</v>
      </c>
      <c r="K160">
        <f t="shared" si="43"/>
        <v>0.54534826352262566</v>
      </c>
      <c r="L160">
        <f t="shared" si="51"/>
        <v>0.99685887799651307</v>
      </c>
      <c r="M160">
        <f t="shared" si="44"/>
        <v>0.54623616294718924</v>
      </c>
      <c r="N160">
        <f t="shared" si="48"/>
        <v>0.9984818966863076</v>
      </c>
    </row>
    <row r="161" spans="1:14">
      <c r="A161">
        <v>3500</v>
      </c>
      <c r="B161">
        <f t="shared" si="40"/>
        <v>0.46891428571428567</v>
      </c>
      <c r="C161">
        <f t="shared" si="50"/>
        <v>0.46655644768249915</v>
      </c>
      <c r="D161">
        <f t="shared" si="49"/>
        <v>0.99497170782887345</v>
      </c>
      <c r="E161">
        <f t="shared" si="46"/>
        <v>0.4690717479488492</v>
      </c>
      <c r="F161">
        <f t="shared" si="47"/>
        <v>1.0003358017432198</v>
      </c>
      <c r="G161">
        <f t="shared" si="41"/>
        <v>0.46920418609219172</v>
      </c>
      <c r="H161">
        <f t="shared" si="45"/>
        <v>1.0006182374620225</v>
      </c>
      <c r="I161">
        <f t="shared" si="42"/>
        <v>0.46419303853465821</v>
      </c>
      <c r="J161">
        <f t="shared" si="39"/>
        <v>0.98993153477413109</v>
      </c>
      <c r="K161">
        <f t="shared" si="43"/>
        <v>0.46765166826745797</v>
      </c>
      <c r="L161">
        <f t="shared" si="51"/>
        <v>0.99730735981970697</v>
      </c>
      <c r="M161">
        <f t="shared" si="44"/>
        <v>0.46830402194498211</v>
      </c>
      <c r="N161">
        <f t="shared" si="48"/>
        <v>0.99869856008252345</v>
      </c>
    </row>
    <row r="162" spans="1:14">
      <c r="A162">
        <v>4000</v>
      </c>
      <c r="B162">
        <f t="shared" si="40"/>
        <v>0.41029999999999994</v>
      </c>
      <c r="C162">
        <f t="shared" si="50"/>
        <v>0.40849471330958292</v>
      </c>
      <c r="D162">
        <f t="shared" si="49"/>
        <v>0.99560008118348275</v>
      </c>
      <c r="E162">
        <f t="shared" si="46"/>
        <v>0.41042053106565862</v>
      </c>
      <c r="F162">
        <f t="shared" si="47"/>
        <v>1.0002937632601967</v>
      </c>
      <c r="G162">
        <f t="shared" si="41"/>
        <v>0.41052193437377266</v>
      </c>
      <c r="H162">
        <f t="shared" si="45"/>
        <v>1.0005409075646423</v>
      </c>
      <c r="I162">
        <f t="shared" si="42"/>
        <v>0.40668517841012986</v>
      </c>
      <c r="J162">
        <f t="shared" si="39"/>
        <v>0.99118980845754301</v>
      </c>
      <c r="K162">
        <f t="shared" si="43"/>
        <v>0.40933324125564352</v>
      </c>
      <c r="L162">
        <f t="shared" si="51"/>
        <v>0.99764377590944087</v>
      </c>
      <c r="M162">
        <f t="shared" si="44"/>
        <v>0.40983271067781252</v>
      </c>
      <c r="N162">
        <f t="shared" si="48"/>
        <v>0.99886110328494415</v>
      </c>
    </row>
    <row r="163" spans="1:14">
      <c r="A163">
        <v>4500</v>
      </c>
      <c r="B163">
        <f t="shared" si="40"/>
        <v>0.3647111111111111</v>
      </c>
      <c r="C163">
        <f t="shared" si="50"/>
        <v>0.3632846706201025</v>
      </c>
      <c r="D163">
        <f t="shared" si="49"/>
        <v>0.99608884827593303</v>
      </c>
      <c r="E163">
        <f t="shared" si="46"/>
        <v>0.36480632958401138</v>
      </c>
      <c r="F163">
        <f t="shared" si="47"/>
        <v>1.0002610791664948</v>
      </c>
      <c r="G163">
        <f t="shared" si="41"/>
        <v>0.36488645400618808</v>
      </c>
      <c r="H163">
        <f t="shared" si="45"/>
        <v>1.0004807720130675</v>
      </c>
      <c r="I163">
        <f t="shared" si="42"/>
        <v>0.36185488407862837</v>
      </c>
      <c r="J163">
        <f t="shared" si="39"/>
        <v>0.99216852202889816</v>
      </c>
      <c r="K163">
        <f t="shared" si="43"/>
        <v>0.3639472110263885</v>
      </c>
      <c r="L163">
        <f t="shared" si="51"/>
        <v>0.99790546528073865</v>
      </c>
      <c r="M163">
        <f t="shared" si="44"/>
        <v>0.36434186037475796</v>
      </c>
      <c r="N163">
        <f t="shared" si="48"/>
        <v>0.9989875528189196</v>
      </c>
    </row>
    <row r="164" spans="1:14">
      <c r="A164">
        <v>5000</v>
      </c>
      <c r="B164">
        <f t="shared" si="40"/>
        <v>0.32823999999999998</v>
      </c>
      <c r="C164">
        <f t="shared" si="50"/>
        <v>0.32708455655529822</v>
      </c>
      <c r="D164">
        <f t="shared" si="49"/>
        <v>0.99647988226693351</v>
      </c>
      <c r="E164">
        <f t="shared" si="46"/>
        <v>0.32831711662924673</v>
      </c>
      <c r="F164">
        <f t="shared" si="47"/>
        <v>1.000234939767386</v>
      </c>
      <c r="G164">
        <f t="shared" si="41"/>
        <v>0.32838201954262319</v>
      </c>
      <c r="H164">
        <f t="shared" si="45"/>
        <v>1.0004326698227615</v>
      </c>
      <c r="I164">
        <f t="shared" si="42"/>
        <v>0.32592640965376168</v>
      </c>
      <c r="J164">
        <f t="shared" si="39"/>
        <v>0.99295152831392186</v>
      </c>
      <c r="K164">
        <f t="shared" si="43"/>
        <v>0.32762121415932033</v>
      </c>
      <c r="L164">
        <f t="shared" si="51"/>
        <v>0.99811483719022775</v>
      </c>
      <c r="M164">
        <f t="shared" si="44"/>
        <v>0.32794088456372877</v>
      </c>
      <c r="N164">
        <f t="shared" si="48"/>
        <v>0.99908872947760419</v>
      </c>
    </row>
    <row r="165" spans="1:14">
      <c r="A165">
        <v>5500</v>
      </c>
      <c r="B165">
        <f t="shared" si="40"/>
        <v>0.29839999999999994</v>
      </c>
      <c r="C165">
        <f t="shared" si="50"/>
        <v>0.29744507004709425</v>
      </c>
      <c r="D165">
        <f t="shared" si="49"/>
        <v>0.99679983259750105</v>
      </c>
      <c r="E165">
        <f t="shared" si="46"/>
        <v>0.29846372576464997</v>
      </c>
      <c r="F165">
        <f t="shared" si="47"/>
        <v>1.0002135581925269</v>
      </c>
      <c r="G165">
        <f t="shared" si="41"/>
        <v>0.29851736597704159</v>
      </c>
      <c r="H165">
        <f t="shared" si="45"/>
        <v>1.0003933176174318</v>
      </c>
      <c r="I165">
        <f t="shared" si="42"/>
        <v>0.29648791046110651</v>
      </c>
      <c r="J165">
        <f t="shared" si="39"/>
        <v>0.99359219323427128</v>
      </c>
      <c r="K165">
        <f t="shared" si="43"/>
        <v>0.29788858864355627</v>
      </c>
      <c r="L165">
        <f t="shared" si="51"/>
        <v>0.99828615497170348</v>
      </c>
      <c r="M165">
        <f t="shared" si="44"/>
        <v>0.29815278205667739</v>
      </c>
      <c r="N165">
        <f t="shared" si="48"/>
        <v>0.99917152163765899</v>
      </c>
    </row>
    <row r="166" spans="1:14">
      <c r="A166">
        <v>6000</v>
      </c>
      <c r="B166">
        <f t="shared" si="40"/>
        <v>0.2735333333333333</v>
      </c>
      <c r="C166">
        <f t="shared" si="50"/>
        <v>0.2727309143016039</v>
      </c>
      <c r="D166">
        <f t="shared" si="49"/>
        <v>0.99706646710310964</v>
      </c>
      <c r="E166">
        <f t="shared" si="46"/>
        <v>0.27358687578530183</v>
      </c>
      <c r="F166">
        <f t="shared" si="47"/>
        <v>1.000195743792232</v>
      </c>
      <c r="G166">
        <f t="shared" si="41"/>
        <v>0.2736319494726806</v>
      </c>
      <c r="H166">
        <f t="shared" si="45"/>
        <v>1.0003605269534999</v>
      </c>
      <c r="I166">
        <f t="shared" si="42"/>
        <v>0.2719266250004912</v>
      </c>
      <c r="J166">
        <f t="shared" si="39"/>
        <v>0.99412609676026531</v>
      </c>
      <c r="K166">
        <f t="shared" si="43"/>
        <v>0.2731035930630516</v>
      </c>
      <c r="L166">
        <f t="shared" si="51"/>
        <v>0.99842892906306957</v>
      </c>
      <c r="M166">
        <f t="shared" si="44"/>
        <v>0.27332559101477427</v>
      </c>
      <c r="N166">
        <f t="shared" si="48"/>
        <v>0.99924052284221654</v>
      </c>
    </row>
    <row r="167" spans="1:14">
      <c r="A167">
        <v>6500</v>
      </c>
      <c r="B167">
        <f t="shared" si="40"/>
        <v>0.25249230769230768</v>
      </c>
      <c r="C167">
        <f t="shared" si="50"/>
        <v>0.251808580608124</v>
      </c>
      <c r="D167">
        <f t="shared" si="49"/>
        <v>0.99729208746819775</v>
      </c>
      <c r="E167">
        <f t="shared" si="46"/>
        <v>0.2525379261364728</v>
      </c>
      <c r="F167">
        <f t="shared" si="47"/>
        <v>1.0001806726097204</v>
      </c>
      <c r="G167">
        <f t="shared" si="41"/>
        <v>0.25257633284594883</v>
      </c>
      <c r="H167">
        <f t="shared" si="45"/>
        <v>1.0003327830238042</v>
      </c>
      <c r="I167">
        <f t="shared" si="42"/>
        <v>0.25112326225919862</v>
      </c>
      <c r="J167">
        <f t="shared" si="39"/>
        <v>0.99457787270581954</v>
      </c>
      <c r="K167">
        <f t="shared" si="43"/>
        <v>0.25212612933260703</v>
      </c>
      <c r="L167">
        <f t="shared" si="51"/>
        <v>0.99854974449302081</v>
      </c>
      <c r="M167">
        <f t="shared" si="44"/>
        <v>0.25231528886274696</v>
      </c>
      <c r="N167">
        <f t="shared" si="48"/>
        <v>0.99929891397017745</v>
      </c>
    </row>
    <row r="168" spans="1:14">
      <c r="A168">
        <v>7000</v>
      </c>
      <c r="B168">
        <f t="shared" si="40"/>
        <v>0.23445714285714284</v>
      </c>
      <c r="C168">
        <f t="shared" si="50"/>
        <v>0.23386759594781387</v>
      </c>
      <c r="D168">
        <f t="shared" si="49"/>
        <v>0.99748548113252333</v>
      </c>
      <c r="E168">
        <f t="shared" si="46"/>
        <v>0.23449647452154265</v>
      </c>
      <c r="F168">
        <f t="shared" si="47"/>
        <v>1.0001677563068478</v>
      </c>
      <c r="G168">
        <f t="shared" si="41"/>
        <v>0.23452959104833362</v>
      </c>
      <c r="H168">
        <f t="shared" si="45"/>
        <v>1.0003090039838749</v>
      </c>
      <c r="I168">
        <f t="shared" si="42"/>
        <v>0.23327667870640897</v>
      </c>
      <c r="J168">
        <f t="shared" si="39"/>
        <v>0.99496511756328476</v>
      </c>
      <c r="K168">
        <f t="shared" si="43"/>
        <v>0.2341414006838233</v>
      </c>
      <c r="L168">
        <f t="shared" si="51"/>
        <v>0.99865330537823738</v>
      </c>
      <c r="M168">
        <f t="shared" si="44"/>
        <v>0.23430450364096955</v>
      </c>
      <c r="N168">
        <f t="shared" si="48"/>
        <v>0.99934896751571234</v>
      </c>
    </row>
    <row r="169" spans="1:14">
      <c r="A169">
        <v>7500</v>
      </c>
      <c r="B169">
        <f t="shared" si="40"/>
        <v>0.21882666666666664</v>
      </c>
      <c r="C169">
        <f t="shared" si="50"/>
        <v>0.21831310073097912</v>
      </c>
      <c r="D169">
        <f t="shared" si="49"/>
        <v>0.99765309254347034</v>
      </c>
      <c r="E169">
        <f t="shared" si="46"/>
        <v>0.21886092694896528</v>
      </c>
      <c r="F169">
        <f t="shared" si="47"/>
        <v>1.0001565635615646</v>
      </c>
      <c r="G169">
        <f t="shared" si="41"/>
        <v>0.21888977552917388</v>
      </c>
      <c r="H169">
        <f t="shared" si="45"/>
        <v>1.000288396581041</v>
      </c>
      <c r="I169">
        <f t="shared" si="42"/>
        <v>0.21779834238837492</v>
      </c>
      <c r="J169">
        <f t="shared" si="39"/>
        <v>0.99530073599367053</v>
      </c>
      <c r="K169">
        <f t="shared" si="43"/>
        <v>0.21855161505499135</v>
      </c>
      <c r="L169">
        <f t="shared" si="51"/>
        <v>0.99874306173070637</v>
      </c>
      <c r="M169">
        <f t="shared" si="44"/>
        <v>0.21869369669669267</v>
      </c>
      <c r="N169">
        <f t="shared" si="48"/>
        <v>0.99939235024688955</v>
      </c>
    </row>
    <row r="170" spans="1:14">
      <c r="A170">
        <v>8000</v>
      </c>
      <c r="B170">
        <f t="shared" si="40"/>
        <v>0.20514999999999997</v>
      </c>
      <c r="C170">
        <f t="shared" si="50"/>
        <v>0.20469861978870282</v>
      </c>
      <c r="D170">
        <f t="shared" si="49"/>
        <v>0.99779975524593156</v>
      </c>
      <c r="E170">
        <f t="shared" si="46"/>
        <v>0.20518011006315848</v>
      </c>
      <c r="F170">
        <f t="shared" si="47"/>
        <v>1.0001467709634828</v>
      </c>
      <c r="G170">
        <f t="shared" si="41"/>
        <v>0.20520546557263289</v>
      </c>
      <c r="H170">
        <f t="shared" si="45"/>
        <v>1.0002703659402044</v>
      </c>
      <c r="I170">
        <f t="shared" si="42"/>
        <v>0.20424619256688212</v>
      </c>
      <c r="J170">
        <f t="shared" si="39"/>
        <v>0.99559440685782186</v>
      </c>
      <c r="K170">
        <f t="shared" si="43"/>
        <v>0.20490825150049022</v>
      </c>
      <c r="L170">
        <f t="shared" si="51"/>
        <v>0.99882160126975505</v>
      </c>
      <c r="M170">
        <f t="shared" si="44"/>
        <v>0.20503312859198994</v>
      </c>
      <c r="N170">
        <f t="shared" si="48"/>
        <v>0.99943031241525693</v>
      </c>
    </row>
    <row r="171" spans="1:14">
      <c r="A171">
        <v>8500</v>
      </c>
      <c r="B171">
        <f t="shared" si="40"/>
        <v>0.19308235294117645</v>
      </c>
      <c r="C171">
        <f t="shared" si="50"/>
        <v>0.19268251136637549</v>
      </c>
      <c r="D171">
        <f t="shared" si="49"/>
        <v>0.99792916561917611</v>
      </c>
      <c r="E171">
        <f t="shared" si="46"/>
        <v>0.19310902364845897</v>
      </c>
      <c r="F171">
        <f t="shared" si="47"/>
        <v>1.0001381312526818</v>
      </c>
      <c r="G171">
        <f t="shared" si="41"/>
        <v>0.19313148413601028</v>
      </c>
      <c r="H171">
        <f t="shared" si="45"/>
        <v>1.0002544571996634</v>
      </c>
      <c r="I171">
        <f t="shared" si="42"/>
        <v>0.19228174312017957</v>
      </c>
      <c r="J171">
        <f t="shared" si="39"/>
        <v>0.99585353188004289</v>
      </c>
      <c r="K171">
        <f t="shared" si="43"/>
        <v>0.19286820587877695</v>
      </c>
      <c r="L171">
        <f t="shared" si="51"/>
        <v>0.99889090297928607</v>
      </c>
      <c r="M171">
        <f t="shared" si="44"/>
        <v>0.19297882415530518</v>
      </c>
      <c r="N171">
        <f t="shared" si="48"/>
        <v>0.99946381021209729</v>
      </c>
    </row>
    <row r="172" spans="1:14">
      <c r="A172">
        <v>9000</v>
      </c>
      <c r="B172">
        <f t="shared" si="40"/>
        <v>0.18235555555555555</v>
      </c>
      <c r="C172">
        <f t="shared" si="50"/>
        <v>0.18199890432652868</v>
      </c>
      <c r="D172">
        <f t="shared" si="49"/>
        <v>0.99804419871969186</v>
      </c>
      <c r="E172">
        <f t="shared" si="46"/>
        <v>0.18237934423032626</v>
      </c>
      <c r="F172">
        <f t="shared" si="47"/>
        <v>1.0001304521526544</v>
      </c>
      <c r="G172">
        <f t="shared" si="41"/>
        <v>0.18239937862398414</v>
      </c>
      <c r="H172">
        <f t="shared" si="45"/>
        <v>1.0002403166072735</v>
      </c>
      <c r="I172">
        <f t="shared" si="42"/>
        <v>0.18164142715138196</v>
      </c>
      <c r="J172">
        <f t="shared" si="39"/>
        <v>0.99608386812237248</v>
      </c>
      <c r="K172">
        <f t="shared" si="43"/>
        <v>0.18216453923520173</v>
      </c>
      <c r="L172">
        <f t="shared" si="51"/>
        <v>0.99895250616427955</v>
      </c>
      <c r="M172">
        <f t="shared" si="44"/>
        <v>0.18226320840841567</v>
      </c>
      <c r="N172">
        <f t="shared" si="48"/>
        <v>0.99949358742124128</v>
      </c>
    </row>
    <row r="173" spans="1:14">
      <c r="A173">
        <v>9500</v>
      </c>
      <c r="B173">
        <f t="shared" si="40"/>
        <v>0.17275789473684208</v>
      </c>
      <c r="C173">
        <f t="shared" si="50"/>
        <v>0.17243779584813121</v>
      </c>
      <c r="D173">
        <f t="shared" si="49"/>
        <v>0.99814712439510522</v>
      </c>
      <c r="E173">
        <f t="shared" si="46"/>
        <v>0.17277924448430046</v>
      </c>
      <c r="F173">
        <f t="shared" si="47"/>
        <v>1.0001235818918197</v>
      </c>
      <c r="G173">
        <f t="shared" si="41"/>
        <v>0.17279722564660341</v>
      </c>
      <c r="H173">
        <f t="shared" si="45"/>
        <v>1.0002276649053941</v>
      </c>
      <c r="I173">
        <f t="shared" si="42"/>
        <v>0.17211695616648157</v>
      </c>
      <c r="J173">
        <f t="shared" si="39"/>
        <v>0.99628996074919274</v>
      </c>
      <c r="K173">
        <f t="shared" si="43"/>
        <v>0.17258645431661626</v>
      </c>
      <c r="L173">
        <f t="shared" si="51"/>
        <v>0.99900762613200988</v>
      </c>
      <c r="M173">
        <f t="shared" si="44"/>
        <v>0.17267501090556736</v>
      </c>
      <c r="N173">
        <f t="shared" si="48"/>
        <v>0.99952023129593603</v>
      </c>
    </row>
    <row r="174" spans="1:14">
      <c r="A174">
        <v>10000</v>
      </c>
      <c r="B174">
        <f t="shared" si="40"/>
        <v>0.16411999999999999</v>
      </c>
      <c r="C174">
        <f t="shared" si="50"/>
        <v>0.16383110917661842</v>
      </c>
      <c r="D174">
        <f t="shared" si="49"/>
        <v>0.99823975857067038</v>
      </c>
      <c r="E174">
        <f t="shared" si="46"/>
        <v>0.16413926753556443</v>
      </c>
      <c r="F174">
        <f t="shared" si="47"/>
        <v>1.0001173990711945</v>
      </c>
      <c r="G174">
        <f t="shared" si="41"/>
        <v>0.16415549566064155</v>
      </c>
      <c r="H174">
        <f t="shared" si="45"/>
        <v>1.0002162787024225</v>
      </c>
      <c r="I174">
        <f t="shared" si="42"/>
        <v>0.16354155019328892</v>
      </c>
      <c r="J174">
        <f t="shared" si="39"/>
        <v>0.99647544597421966</v>
      </c>
      <c r="K174">
        <f t="shared" si="43"/>
        <v>0.16396527343703104</v>
      </c>
      <c r="L174">
        <f t="shared" si="51"/>
        <v>0.99905723517567058</v>
      </c>
      <c r="M174">
        <f t="shared" si="44"/>
        <v>0.16404519602064405</v>
      </c>
      <c r="N174">
        <f t="shared" si="48"/>
        <v>0.99954421167830887</v>
      </c>
    </row>
    <row r="175" spans="1:14">
      <c r="A175">
        <v>10500</v>
      </c>
      <c r="B175">
        <f t="shared" si="40"/>
        <v>0.15630476190476189</v>
      </c>
      <c r="C175">
        <f t="shared" si="50"/>
        <v>0.1560427281183539</v>
      </c>
      <c r="D175">
        <f t="shared" si="49"/>
        <v>0.9983235713153279</v>
      </c>
      <c r="E175">
        <f t="shared" si="46"/>
        <v>0.15632223762567088</v>
      </c>
      <c r="F175">
        <f t="shared" si="47"/>
        <v>1.0001118054286768</v>
      </c>
      <c r="G175">
        <f t="shared" si="41"/>
        <v>0.1563369571169744</v>
      </c>
      <c r="H175">
        <f t="shared" si="45"/>
        <v>1.0002059771680669</v>
      </c>
      <c r="I175">
        <f t="shared" si="42"/>
        <v>0.15578008862411255</v>
      </c>
      <c r="J175">
        <f t="shared" si="39"/>
        <v>0.99664326745867771</v>
      </c>
      <c r="K175">
        <f t="shared" si="43"/>
        <v>0.1561644190514353</v>
      </c>
      <c r="L175">
        <f t="shared" si="51"/>
        <v>0.99910212042412305</v>
      </c>
      <c r="M175">
        <f t="shared" si="44"/>
        <v>0.15623691140583221</v>
      </c>
      <c r="N175">
        <f t="shared" si="48"/>
        <v>0.99956590894542918</v>
      </c>
    </row>
    <row r="176" spans="1:14">
      <c r="A176">
        <v>11000</v>
      </c>
      <c r="B176">
        <f t="shared" si="40"/>
        <v>0.14919999999999997</v>
      </c>
      <c r="C176">
        <f t="shared" si="50"/>
        <v>0.14896124500334776</v>
      </c>
      <c r="D176">
        <f t="shared" si="49"/>
        <v>0.99839976543798781</v>
      </c>
      <c r="E176">
        <f t="shared" si="46"/>
        <v>0.14921592271020548</v>
      </c>
      <c r="F176">
        <f t="shared" si="47"/>
        <v>1.0001067205777849</v>
      </c>
      <c r="G176">
        <f t="shared" si="41"/>
        <v>0.14922933456381882</v>
      </c>
      <c r="H176">
        <f t="shared" si="45"/>
        <v>1.0001966123580353</v>
      </c>
      <c r="I176">
        <f t="shared" si="42"/>
        <v>0.14872193838753944</v>
      </c>
      <c r="J176">
        <f t="shared" si="39"/>
        <v>0.99679583369664526</v>
      </c>
      <c r="K176">
        <f t="shared" si="43"/>
        <v>0.14907212454685223</v>
      </c>
      <c r="L176">
        <f t="shared" si="51"/>
        <v>0.9991429259172403</v>
      </c>
      <c r="M176">
        <f t="shared" si="44"/>
        <v>0.1491381766429388</v>
      </c>
      <c r="N176">
        <f t="shared" si="48"/>
        <v>0.99958563433605108</v>
      </c>
    </row>
    <row r="177" spans="1:14">
      <c r="A177">
        <v>11500</v>
      </c>
      <c r="B177">
        <f t="shared" si="40"/>
        <v>0.14271304347826086</v>
      </c>
      <c r="C177">
        <f t="shared" si="50"/>
        <v>0.14249459755795213</v>
      </c>
      <c r="D177">
        <f t="shared" si="49"/>
        <v>0.99846933458228715</v>
      </c>
      <c r="E177">
        <f t="shared" si="46"/>
        <v>0.14272761135738396</v>
      </c>
      <c r="F177">
        <f t="shared" si="47"/>
        <v>1.000102078119617</v>
      </c>
      <c r="G177">
        <f t="shared" si="41"/>
        <v>0.14273988238767582</v>
      </c>
      <c r="H177">
        <f t="shared" si="45"/>
        <v>1.0001880620632904</v>
      </c>
      <c r="I177">
        <f t="shared" si="42"/>
        <v>0.14227564717301058</v>
      </c>
      <c r="J177">
        <f t="shared" si="39"/>
        <v>0.99693513434658898</v>
      </c>
      <c r="K177">
        <f t="shared" si="43"/>
        <v>0.14259604499998446</v>
      </c>
      <c r="L177">
        <f t="shared" si="51"/>
        <v>0.99918018370693484</v>
      </c>
      <c r="M177">
        <f t="shared" si="44"/>
        <v>0.14265647844652815</v>
      </c>
      <c r="N177">
        <f t="shared" si="48"/>
        <v>0.99960364497628185</v>
      </c>
    </row>
    <row r="178" spans="1:14">
      <c r="A178">
        <v>12000</v>
      </c>
      <c r="B178">
        <f t="shared" si="40"/>
        <v>0.13676666666666665</v>
      </c>
      <c r="C178">
        <f t="shared" si="50"/>
        <v>0.1365660445731986</v>
      </c>
      <c r="D178">
        <f t="shared" si="49"/>
        <v>0.99853310679891749</v>
      </c>
      <c r="E178">
        <f t="shared" si="46"/>
        <v>0.13678004555500542</v>
      </c>
      <c r="F178">
        <f t="shared" si="47"/>
        <v>1.0000978227273125</v>
      </c>
      <c r="G178">
        <f t="shared" si="41"/>
        <v>0.13679131536358638</v>
      </c>
      <c r="H178">
        <f t="shared" si="45"/>
        <v>1.0001802244473781</v>
      </c>
      <c r="I178">
        <f t="shared" si="42"/>
        <v>0.13636495937198317</v>
      </c>
      <c r="J178">
        <f t="shared" si="39"/>
        <v>0.99706282748220709</v>
      </c>
      <c r="K178">
        <f t="shared" si="43"/>
        <v>0.13665921418222499</v>
      </c>
      <c r="L178">
        <f t="shared" si="51"/>
        <v>0.9992143371841945</v>
      </c>
      <c r="M178">
        <f t="shared" si="44"/>
        <v>0.13671471655266654</v>
      </c>
      <c r="N178">
        <f t="shared" si="48"/>
        <v>0.99962015514988956</v>
      </c>
    </row>
    <row r="179" spans="1:14">
      <c r="A179">
        <v>12500</v>
      </c>
      <c r="B179">
        <f t="shared" si="40"/>
        <v>0.131296</v>
      </c>
      <c r="C179">
        <f t="shared" si="50"/>
        <v>0.13111110603983919</v>
      </c>
      <c r="D179">
        <f t="shared" si="49"/>
        <v>0.99859177766146112</v>
      </c>
      <c r="E179">
        <f t="shared" si="46"/>
        <v>0.13130832973565254</v>
      </c>
      <c r="F179">
        <f t="shared" si="47"/>
        <v>1.0000939079305733</v>
      </c>
      <c r="G179">
        <f t="shared" si="41"/>
        <v>0.13131871604234466</v>
      </c>
      <c r="H179">
        <f t="shared" si="45"/>
        <v>1.0001730139710627</v>
      </c>
      <c r="I179">
        <f t="shared" si="42"/>
        <v>0.1309257854440482</v>
      </c>
      <c r="J179">
        <f t="shared" si="39"/>
        <v>0.99718030590458362</v>
      </c>
      <c r="K179">
        <f t="shared" si="43"/>
        <v>0.13119697114852125</v>
      </c>
      <c r="L179">
        <f t="shared" si="51"/>
        <v>0.9992457588085033</v>
      </c>
      <c r="M179">
        <f t="shared" si="44"/>
        <v>0.13124812223932444</v>
      </c>
      <c r="N179">
        <f t="shared" si="48"/>
        <v>0.99963534486446237</v>
      </c>
    </row>
    <row r="180" spans="1:14">
      <c r="A180">
        <v>13000</v>
      </c>
      <c r="B180">
        <f t="shared" si="40"/>
        <v>0.12624615384615384</v>
      </c>
      <c r="C180">
        <f t="shared" si="50"/>
        <v>0.12607520844135983</v>
      </c>
      <c r="D180">
        <f t="shared" si="49"/>
        <v>0.99864593574072502</v>
      </c>
      <c r="E180">
        <f t="shared" si="46"/>
        <v>0.12625755316834375</v>
      </c>
      <c r="F180">
        <f t="shared" si="47"/>
        <v>1.0000902944116918</v>
      </c>
      <c r="G180">
        <f t="shared" si="41"/>
        <v>0.12626715593633916</v>
      </c>
      <c r="H180">
        <f t="shared" si="45"/>
        <v>1.0001663582576219</v>
      </c>
      <c r="I180">
        <f t="shared" si="42"/>
        <v>0.12590386872831216</v>
      </c>
      <c r="J180">
        <f t="shared" si="39"/>
        <v>0.99728874815260671</v>
      </c>
      <c r="K180">
        <f t="shared" si="43"/>
        <v>0.12615459555851588</v>
      </c>
      <c r="L180">
        <f t="shared" si="51"/>
        <v>0.99927476374646995</v>
      </c>
      <c r="M180">
        <f t="shared" si="44"/>
        <v>0.12620188770795562</v>
      </c>
      <c r="N180">
        <f t="shared" si="48"/>
        <v>0.99964936644127655</v>
      </c>
    </row>
    <row r="181" spans="1:14">
      <c r="A181">
        <v>13500</v>
      </c>
      <c r="B181">
        <f t="shared" si="40"/>
        <v>0.12157037037037036</v>
      </c>
      <c r="C181">
        <f t="shared" si="50"/>
        <v>0.12141185262706021</v>
      </c>
      <c r="D181">
        <f t="shared" si="49"/>
        <v>0.99869608241854313</v>
      </c>
      <c r="E181">
        <f t="shared" si="46"/>
        <v>0.12158094075365065</v>
      </c>
      <c r="F181">
        <f t="shared" si="47"/>
        <v>1.0000869486804069</v>
      </c>
      <c r="G181">
        <f t="shared" si="41"/>
        <v>0.12158984541546508</v>
      </c>
      <c r="H181">
        <f t="shared" si="45"/>
        <v>1.0001601956548738</v>
      </c>
      <c r="I181">
        <f t="shared" si="42"/>
        <v>0.12125296936315155</v>
      </c>
      <c r="J181">
        <f t="shared" si="39"/>
        <v>0.99738915817849505</v>
      </c>
      <c r="K181">
        <f t="shared" si="43"/>
        <v>0.1214854681134756</v>
      </c>
      <c r="L181">
        <f t="shared" si="51"/>
        <v>0.99930162048008819</v>
      </c>
      <c r="M181">
        <f t="shared" si="44"/>
        <v>0.1215293220911848</v>
      </c>
      <c r="N181">
        <f t="shared" si="48"/>
        <v>0.99966234964111322</v>
      </c>
    </row>
    <row r="182" spans="1:14">
      <c r="A182">
        <v>14000</v>
      </c>
      <c r="B182">
        <f t="shared" si="40"/>
        <v>0.11722857142857142</v>
      </c>
      <c r="C182">
        <f t="shared" si="50"/>
        <v>0.11708117378606596</v>
      </c>
      <c r="D182">
        <f t="shared" si="49"/>
        <v>0.9987426474560831</v>
      </c>
      <c r="E182">
        <f t="shared" si="46"/>
        <v>0.11723840011030666</v>
      </c>
      <c r="F182">
        <f t="shared" si="47"/>
        <v>1.0000838420328377</v>
      </c>
      <c r="G182">
        <f t="shared" si="41"/>
        <v>0.11724668011516656</v>
      </c>
      <c r="H182">
        <f t="shared" si="45"/>
        <v>1.0001544733197245</v>
      </c>
      <c r="I182">
        <f t="shared" si="42"/>
        <v>0.11693343636941912</v>
      </c>
      <c r="J182">
        <f t="shared" si="39"/>
        <v>0.99748239652197657</v>
      </c>
      <c r="K182">
        <f t="shared" si="43"/>
        <v>0.11714962491886004</v>
      </c>
      <c r="L182">
        <f t="shared" si="51"/>
        <v>0.99932655914211599</v>
      </c>
      <c r="M182">
        <f t="shared" si="44"/>
        <v>0.11719040247297345</v>
      </c>
      <c r="N182">
        <f t="shared" si="48"/>
        <v>0.9996744056919501</v>
      </c>
    </row>
    <row r="183" spans="1:14">
      <c r="A183">
        <v>14500</v>
      </c>
      <c r="B183">
        <f t="shared" si="40"/>
        <v>0.11318620689655171</v>
      </c>
      <c r="C183">
        <f t="shared" si="50"/>
        <v>0.11304879899320189</v>
      </c>
      <c r="D183">
        <f t="shared" si="49"/>
        <v>0.99878600134135243</v>
      </c>
      <c r="E183">
        <f t="shared" si="46"/>
        <v>0.11319536928897629</v>
      </c>
      <c r="F183">
        <f t="shared" si="47"/>
        <v>1.0000809497259058</v>
      </c>
      <c r="G183">
        <f t="shared" si="41"/>
        <v>0.11320308813250671</v>
      </c>
      <c r="H183">
        <f t="shared" si="45"/>
        <v>1.0001491456990905</v>
      </c>
      <c r="I183">
        <f t="shared" si="42"/>
        <v>0.11291107443472445</v>
      </c>
      <c r="J183">
        <f t="shared" si="39"/>
        <v>0.99756920503503832</v>
      </c>
      <c r="K183">
        <f t="shared" si="43"/>
        <v>0.11311261074911962</v>
      </c>
      <c r="L183">
        <f t="shared" si="51"/>
        <v>0.99934977812712322</v>
      </c>
      <c r="M183">
        <f t="shared" si="44"/>
        <v>0.11315062460341872</v>
      </c>
      <c r="N183">
        <f t="shared" si="48"/>
        <v>0.99968563048353143</v>
      </c>
    </row>
    <row r="184" spans="1:14">
      <c r="A184">
        <v>15000</v>
      </c>
      <c r="B184">
        <f t="shared" si="40"/>
        <v>0.10941333333333332</v>
      </c>
      <c r="C184">
        <f t="shared" si="50"/>
        <v>0.10928493297551295</v>
      </c>
      <c r="D184">
        <f t="shared" si="49"/>
        <v>0.99882646516737417</v>
      </c>
      <c r="E184">
        <f t="shared" si="46"/>
        <v>0.1094218949613435</v>
      </c>
      <c r="F184">
        <f t="shared" si="47"/>
        <v>1.0000782503169343</v>
      </c>
      <c r="G184">
        <f t="shared" si="41"/>
        <v>0.10942910781627052</v>
      </c>
      <c r="H184">
        <f t="shared" si="45"/>
        <v>1.0001441733146832</v>
      </c>
      <c r="I184">
        <f t="shared" si="42"/>
        <v>0.10915623679984765</v>
      </c>
      <c r="J184">
        <f t="shared" si="39"/>
        <v>0.99765022666202474</v>
      </c>
      <c r="K184">
        <f t="shared" si="43"/>
        <v>0.10934456151488557</v>
      </c>
      <c r="L184">
        <f t="shared" si="51"/>
        <v>0.99937144938050437</v>
      </c>
      <c r="M184">
        <f t="shared" si="44"/>
        <v>0.10938008340070274</v>
      </c>
      <c r="N184">
        <f t="shared" si="48"/>
        <v>0.9996961071231667</v>
      </c>
    </row>
    <row r="185" spans="1:14">
      <c r="A185">
        <v>16000</v>
      </c>
      <c r="B185">
        <f t="shared" si="40"/>
        <v>0.10257499999999999</v>
      </c>
      <c r="C185">
        <f t="shared" si="50"/>
        <v>0.10246214763569909</v>
      </c>
      <c r="D185">
        <f t="shared" si="49"/>
        <v>0.99889980634364228</v>
      </c>
      <c r="E185">
        <f t="shared" si="46"/>
        <v>0.10258252467929824</v>
      </c>
      <c r="F185">
        <f t="shared" si="47"/>
        <v>1.0000733578288887</v>
      </c>
      <c r="G185">
        <f t="shared" si="41"/>
        <v>0.1025888641415581</v>
      </c>
      <c r="H185">
        <f t="shared" si="45"/>
        <v>1.0001351610193334</v>
      </c>
      <c r="I185">
        <f t="shared" si="42"/>
        <v>0.10234903540074725</v>
      </c>
      <c r="J185">
        <f t="shared" si="39"/>
        <v>0.99779707921761895</v>
      </c>
      <c r="K185">
        <f t="shared" si="43"/>
        <v>0.10251455552934628</v>
      </c>
      <c r="L185">
        <f t="shared" si="51"/>
        <v>0.9994107290211679</v>
      </c>
      <c r="M185">
        <f t="shared" si="44"/>
        <v>0.10254577601781317</v>
      </c>
      <c r="N185">
        <f t="shared" si="48"/>
        <v>0.99971509644468137</v>
      </c>
    </row>
    <row r="186" spans="1:14">
      <c r="A186">
        <v>17000</v>
      </c>
      <c r="B186">
        <f t="shared" si="40"/>
        <v>9.6541176470588227E-2</v>
      </c>
      <c r="C186">
        <f t="shared" si="50"/>
        <v>9.6441209981549661E-2</v>
      </c>
      <c r="D186">
        <f t="shared" si="49"/>
        <v>0.99896451967240085</v>
      </c>
      <c r="E186">
        <f t="shared" si="46"/>
        <v>9.6547841782676974E-2</v>
      </c>
      <c r="F186">
        <f t="shared" si="47"/>
        <v>1.0000690411317992</v>
      </c>
      <c r="G186">
        <f t="shared" si="41"/>
        <v>9.655345739217211E-2</v>
      </c>
      <c r="H186">
        <f t="shared" si="45"/>
        <v>1.0001272091560602</v>
      </c>
      <c r="I186">
        <f t="shared" si="42"/>
        <v>9.6341013393767508E-2</v>
      </c>
      <c r="J186">
        <f t="shared" si="39"/>
        <v>0.99792665591886898</v>
      </c>
      <c r="K186">
        <f t="shared" si="43"/>
        <v>9.6487633581056165E-2</v>
      </c>
      <c r="L186">
        <f t="shared" si="51"/>
        <v>0.99944538805627281</v>
      </c>
      <c r="M186">
        <f t="shared" si="44"/>
        <v>9.6515289163566442E-2</v>
      </c>
      <c r="N186">
        <f t="shared" si="48"/>
        <v>0.9997318521695282</v>
      </c>
    </row>
    <row r="187" spans="1:14">
      <c r="A187">
        <v>18000</v>
      </c>
      <c r="B187">
        <f t="shared" si="40"/>
        <v>9.1177777777777774E-2</v>
      </c>
      <c r="C187">
        <f t="shared" si="50"/>
        <v>9.1088609835894327E-2</v>
      </c>
      <c r="D187">
        <f t="shared" si="49"/>
        <v>0.99902204304539233</v>
      </c>
      <c r="E187">
        <f t="shared" si="46"/>
        <v>9.1183722954422328E-2</v>
      </c>
      <c r="F187">
        <f t="shared" si="47"/>
        <v>1.0000652042283706</v>
      </c>
      <c r="G187">
        <f t="shared" si="41"/>
        <v>9.1188731963592271E-2</v>
      </c>
      <c r="H187">
        <f t="shared" si="45"/>
        <v>1.0001201409606757</v>
      </c>
      <c r="I187">
        <f t="shared" si="42"/>
        <v>9.0999236729392821E-2</v>
      </c>
      <c r="J187">
        <f t="shared" si="39"/>
        <v>0.99804183593045992</v>
      </c>
      <c r="K187">
        <f t="shared" si="43"/>
        <v>9.1130018538976051E-2</v>
      </c>
      <c r="L187">
        <f t="shared" si="51"/>
        <v>0.99947619650351516</v>
      </c>
      <c r="M187">
        <f t="shared" si="44"/>
        <v>9.1154686685919251E-2</v>
      </c>
      <c r="N187">
        <f t="shared" si="48"/>
        <v>0.99974674649436179</v>
      </c>
    </row>
    <row r="188" spans="1:14">
      <c r="A188">
        <v>19000</v>
      </c>
      <c r="B188">
        <f t="shared" si="40"/>
        <v>8.6378947368421041E-2</v>
      </c>
      <c r="C188">
        <f t="shared" si="50"/>
        <v>8.629891828058929E-2</v>
      </c>
      <c r="D188">
        <f t="shared" si="49"/>
        <v>0.99907351165683445</v>
      </c>
      <c r="E188">
        <f t="shared" si="46"/>
        <v>8.6384283111546958E-2</v>
      </c>
      <c r="F188">
        <f t="shared" si="47"/>
        <v>1.0000617713376752</v>
      </c>
      <c r="G188">
        <f t="shared" si="41"/>
        <v>8.6388778751364081E-2</v>
      </c>
      <c r="H188">
        <f t="shared" si="45"/>
        <v>1.0001138168875932</v>
      </c>
      <c r="I188">
        <f t="shared" si="42"/>
        <v>8.6218705118553618E-2</v>
      </c>
      <c r="J188">
        <f t="shared" si="39"/>
        <v>0.99814489230594627</v>
      </c>
      <c r="K188">
        <f t="shared" si="43"/>
        <v>8.6336082877231643E-2</v>
      </c>
      <c r="L188">
        <f t="shared" si="51"/>
        <v>0.99950376228820459</v>
      </c>
      <c r="M188">
        <f t="shared" si="44"/>
        <v>8.6358222750254288E-2</v>
      </c>
      <c r="N188">
        <f t="shared" si="48"/>
        <v>0.99976007327250282</v>
      </c>
    </row>
    <row r="189" spans="1:14">
      <c r="A189">
        <v>20000</v>
      </c>
      <c r="B189">
        <f t="shared" si="40"/>
        <v>8.2059999999999994E-2</v>
      </c>
      <c r="C189">
        <f t="shared" si="50"/>
        <v>8.198777355127819E-2</v>
      </c>
      <c r="D189">
        <f t="shared" si="49"/>
        <v>0.99911983367387514</v>
      </c>
      <c r="E189">
        <f t="shared" si="46"/>
        <v>8.2064815431752425E-2</v>
      </c>
      <c r="F189">
        <f t="shared" si="47"/>
        <v>1.0000586818395374</v>
      </c>
      <c r="G189">
        <f t="shared" si="41"/>
        <v>8.2068872762443595E-2</v>
      </c>
      <c r="H189">
        <f t="shared" si="45"/>
        <v>1.0001081253039679</v>
      </c>
      <c r="I189">
        <f t="shared" si="42"/>
        <v>8.1915381026323203E-2</v>
      </c>
      <c r="J189">
        <f t="shared" si="39"/>
        <v>0.99823764350869126</v>
      </c>
      <c r="K189">
        <f t="shared" si="43"/>
        <v>8.2021314598824141E-2</v>
      </c>
      <c r="L189">
        <f t="shared" si="51"/>
        <v>0.99952857176241949</v>
      </c>
      <c r="M189">
        <f t="shared" si="44"/>
        <v>8.2041295866966985E-2</v>
      </c>
      <c r="N189">
        <f t="shared" si="48"/>
        <v>0.99977206759647808</v>
      </c>
    </row>
    <row r="190" spans="1:14">
      <c r="A190">
        <v>21000</v>
      </c>
      <c r="B190">
        <f t="shared" si="40"/>
        <v>7.8152380952380945E-2</v>
      </c>
      <c r="C190">
        <f t="shared" si="50"/>
        <v>7.8086869272640233E-2</v>
      </c>
      <c r="D190">
        <f t="shared" si="49"/>
        <v>0.99916174428798743</v>
      </c>
      <c r="E190">
        <f t="shared" si="46"/>
        <v>7.815674862822003E-2</v>
      </c>
      <c r="F190">
        <f t="shared" si="47"/>
        <v>1.0000558866637952</v>
      </c>
      <c r="G190">
        <f t="shared" si="41"/>
        <v>7.8160428759690814E-2</v>
      </c>
      <c r="H190">
        <f t="shared" si="45"/>
        <v>1.0001029758429851</v>
      </c>
      <c r="I190">
        <f t="shared" si="42"/>
        <v>7.802120699849753E-2</v>
      </c>
      <c r="J190">
        <f t="shared" si="39"/>
        <v>0.99832156164297359</v>
      </c>
      <c r="K190">
        <f t="shared" si="43"/>
        <v>7.8117291990744686E-2</v>
      </c>
      <c r="L190">
        <f t="shared" si="51"/>
        <v>0.99955101864832963</v>
      </c>
      <c r="M190">
        <f t="shared" si="44"/>
        <v>7.8135415616834264E-2</v>
      </c>
      <c r="N190">
        <f t="shared" si="48"/>
        <v>0.99978291978644873</v>
      </c>
    </row>
    <row r="191" spans="1:14">
      <c r="A191">
        <v>22000</v>
      </c>
      <c r="B191">
        <f t="shared" si="40"/>
        <v>7.4599999999999986E-2</v>
      </c>
      <c r="C191">
        <f t="shared" si="50"/>
        <v>7.4540308438922287E-2</v>
      </c>
      <c r="D191">
        <f t="shared" si="49"/>
        <v>0.99919984502576809</v>
      </c>
      <c r="E191">
        <f t="shared" si="46"/>
        <v>7.4603979586577648E-2</v>
      </c>
      <c r="F191">
        <f t="shared" si="47"/>
        <v>1.0000533456645799</v>
      </c>
      <c r="G191">
        <f t="shared" si="41"/>
        <v>7.4607332774929508E-2</v>
      </c>
      <c r="H191">
        <f t="shared" si="45"/>
        <v>1.0000982945701009</v>
      </c>
      <c r="I191">
        <f t="shared" si="42"/>
        <v>7.4480479697187199E-2</v>
      </c>
      <c r="J191">
        <f t="shared" si="39"/>
        <v>0.99839785116872937</v>
      </c>
      <c r="K191">
        <f t="shared" si="43"/>
        <v>7.4568028311608553E-2</v>
      </c>
      <c r="L191">
        <f t="shared" si="51"/>
        <v>0.99957142508858665</v>
      </c>
      <c r="M191">
        <f t="shared" si="44"/>
        <v>7.4584541803088808E-2</v>
      </c>
      <c r="N191">
        <f t="shared" si="48"/>
        <v>0.99979278556419338</v>
      </c>
    </row>
    <row r="192" spans="1:14">
      <c r="A192">
        <v>23000</v>
      </c>
      <c r="B192">
        <f t="shared" si="40"/>
        <v>7.135652173913043E-2</v>
      </c>
      <c r="C192">
        <f t="shared" si="50"/>
        <v>7.1301907798256917E-2</v>
      </c>
      <c r="D192">
        <f t="shared" si="49"/>
        <v>0.99923463280520908</v>
      </c>
      <c r="E192">
        <f t="shared" si="46"/>
        <v>7.1360162754156145E-2</v>
      </c>
      <c r="F192">
        <f t="shared" si="47"/>
        <v>1.0000510256797412</v>
      </c>
      <c r="G192">
        <f t="shared" si="41"/>
        <v>7.1363230708589312E-2</v>
      </c>
      <c r="H192">
        <f t="shared" si="45"/>
        <v>1.0000940204104036</v>
      </c>
      <c r="I192">
        <f t="shared" si="42"/>
        <v>7.1247168374970693E-2</v>
      </c>
      <c r="J192">
        <f t="shared" si="39"/>
        <v>0.99846750708282117</v>
      </c>
      <c r="K192">
        <f t="shared" si="43"/>
        <v>7.1327269647222274E-2</v>
      </c>
      <c r="L192">
        <f t="shared" si="51"/>
        <v>0.99959005720577165</v>
      </c>
      <c r="M192">
        <f t="shared" si="44"/>
        <v>7.1342378417941624E-2</v>
      </c>
      <c r="N192">
        <f t="shared" si="48"/>
        <v>0.99980179357339594</v>
      </c>
    </row>
    <row r="193" spans="1:14">
      <c r="A193">
        <v>24000</v>
      </c>
      <c r="B193">
        <f t="shared" si="40"/>
        <v>6.8383333333333324E-2</v>
      </c>
      <c r="C193">
        <f t="shared" si="50"/>
        <v>6.8333175644181149E-2</v>
      </c>
      <c r="D193">
        <f t="shared" si="49"/>
        <v>0.99926652172821584</v>
      </c>
      <c r="E193">
        <f t="shared" si="46"/>
        <v>6.8386677215115876E-2</v>
      </c>
      <c r="F193">
        <f t="shared" si="47"/>
        <v>1.000048899075543</v>
      </c>
      <c r="G193">
        <f t="shared" si="41"/>
        <v>6.8389494840521314E-2</v>
      </c>
      <c r="H193">
        <f t="shared" si="45"/>
        <v>1.000090102469237</v>
      </c>
      <c r="I193">
        <f t="shared" si="42"/>
        <v>6.8282902735889453E-2</v>
      </c>
      <c r="J193">
        <f t="shared" si="39"/>
        <v>0.99853135855553687</v>
      </c>
      <c r="K193">
        <f t="shared" si="43"/>
        <v>6.8356468036278956E-2</v>
      </c>
      <c r="L193">
        <f t="shared" si="51"/>
        <v>0.99960713677229784</v>
      </c>
      <c r="M193">
        <f t="shared" si="44"/>
        <v>6.8370343988926358E-2</v>
      </c>
      <c r="N193">
        <f t="shared" si="48"/>
        <v>0.99981005102012721</v>
      </c>
    </row>
    <row r="194" spans="1:14">
      <c r="A194">
        <v>25000</v>
      </c>
      <c r="B194">
        <f t="shared" si="40"/>
        <v>6.5647999999999998E-2</v>
      </c>
      <c r="C194">
        <f t="shared" si="50"/>
        <v>6.5601774593852621E-2</v>
      </c>
      <c r="D194">
        <f t="shared" si="49"/>
        <v>0.9992958596431365</v>
      </c>
      <c r="E194">
        <f t="shared" si="46"/>
        <v>6.5651081690477467E-2</v>
      </c>
      <c r="F194">
        <f t="shared" si="47"/>
        <v>1.0000469426407121</v>
      </c>
      <c r="G194">
        <f t="shared" si="41"/>
        <v>6.5653678420437123E-2</v>
      </c>
      <c r="H194">
        <f t="shared" si="45"/>
        <v>1.0000864979959347</v>
      </c>
      <c r="I194">
        <f t="shared" si="42"/>
        <v>6.5555443022313337E-2</v>
      </c>
      <c r="J194">
        <f t="shared" si="39"/>
        <v>0.99859010209470722</v>
      </c>
      <c r="K194">
        <f t="shared" si="43"/>
        <v>6.5623240862035581E-2</v>
      </c>
      <c r="L194">
        <f t="shared" si="51"/>
        <v>0.99962285007975238</v>
      </c>
      <c r="M194">
        <f t="shared" si="44"/>
        <v>6.5636028953264272E-2</v>
      </c>
      <c r="N194">
        <f t="shared" si="48"/>
        <v>0.99981764795978967</v>
      </c>
    </row>
    <row r="195" spans="1:14">
      <c r="A195">
        <v>26000</v>
      </c>
      <c r="B195">
        <f t="shared" si="40"/>
        <v>6.3123076923076921E-2</v>
      </c>
      <c r="C195">
        <f t="shared" si="50"/>
        <v>6.3080338868499689E-2</v>
      </c>
      <c r="D195">
        <f t="shared" si="49"/>
        <v>0.99932294088532292</v>
      </c>
      <c r="E195">
        <f t="shared" si="46"/>
        <v>6.3125926092720913E-2</v>
      </c>
      <c r="F195">
        <f t="shared" si="47"/>
        <v>1.0000451367357688</v>
      </c>
      <c r="G195">
        <f t="shared" si="41"/>
        <v>6.3128326920988645E-2</v>
      </c>
      <c r="H195">
        <f t="shared" si="45"/>
        <v>1.0000831708175144</v>
      </c>
      <c r="I195">
        <f t="shared" si="42"/>
        <v>6.303750267560275E-2</v>
      </c>
      <c r="J195">
        <f t="shared" si="39"/>
        <v>0.99864432705683126</v>
      </c>
      <c r="K195">
        <f t="shared" si="43"/>
        <v>6.3100185639799022E-2</v>
      </c>
      <c r="L195">
        <f t="shared" si="51"/>
        <v>0.99963735476162241</v>
      </c>
      <c r="M195">
        <f t="shared" si="44"/>
        <v>6.3112008960321098E-2</v>
      </c>
      <c r="N195">
        <f t="shared" si="48"/>
        <v>0.99982466059489927</v>
      </c>
    </row>
    <row r="196" spans="1:14">
      <c r="A196">
        <v>27000</v>
      </c>
      <c r="B196">
        <f t="shared" si="40"/>
        <v>6.0785185185185178E-2</v>
      </c>
      <c r="C196">
        <f t="shared" si="50"/>
        <v>6.0745554228347737E-2</v>
      </c>
      <c r="D196">
        <f t="shared" si="49"/>
        <v>0.9993480161865641</v>
      </c>
      <c r="E196">
        <f t="shared" si="46"/>
        <v>6.0787827190856007E-2</v>
      </c>
      <c r="F196">
        <f t="shared" si="47"/>
        <v>1.0000434646314358</v>
      </c>
      <c r="G196">
        <f t="shared" si="41"/>
        <v>6.0790053477989402E-2</v>
      </c>
      <c r="H196">
        <f t="shared" si="45"/>
        <v>1.0000800901204692</v>
      </c>
      <c r="I196">
        <f t="shared" si="42"/>
        <v>6.0705832283146618E-2</v>
      </c>
      <c r="J196">
        <f t="shared" si="39"/>
        <v>0.99869453548925113</v>
      </c>
      <c r="K196">
        <f t="shared" si="43"/>
        <v>6.0763958092817372E-2</v>
      </c>
      <c r="L196">
        <f t="shared" si="51"/>
        <v>0.99965078509996907</v>
      </c>
      <c r="M196">
        <f t="shared" si="44"/>
        <v>6.0774921840088585E-2</v>
      </c>
      <c r="N196">
        <f t="shared" si="48"/>
        <v>0.99983115384011212</v>
      </c>
    </row>
    <row r="197" spans="1:14">
      <c r="A197">
        <v>28000</v>
      </c>
      <c r="B197">
        <f t="shared" si="40"/>
        <v>5.8614285714285709E-2</v>
      </c>
      <c r="C197">
        <f t="shared" si="50"/>
        <v>5.8577434939886999E-2</v>
      </c>
      <c r="D197">
        <f t="shared" si="49"/>
        <v>0.99937130046114797</v>
      </c>
      <c r="E197">
        <f t="shared" si="46"/>
        <v>5.8616742355574791E-2</v>
      </c>
      <c r="F197">
        <f t="shared" si="47"/>
        <v>1.0000419119888462</v>
      </c>
      <c r="G197">
        <f t="shared" si="41"/>
        <v>5.8618812465890874E-2</v>
      </c>
      <c r="H197">
        <f t="shared" si="45"/>
        <v>1.0000772294936293</v>
      </c>
      <c r="I197">
        <f t="shared" si="42"/>
        <v>5.8540499573250096E-2</v>
      </c>
      <c r="J197">
        <f t="shared" si="39"/>
        <v>0.99874115772057204</v>
      </c>
      <c r="K197">
        <f t="shared" si="43"/>
        <v>5.8594547716688872E-2</v>
      </c>
      <c r="L197">
        <f t="shared" si="51"/>
        <v>0.99966325619503327</v>
      </c>
      <c r="M197">
        <f t="shared" si="44"/>
        <v>5.8604742331921186E-2</v>
      </c>
      <c r="N197">
        <f t="shared" si="48"/>
        <v>0.99983718333767568</v>
      </c>
    </row>
    <row r="198" spans="1:14">
      <c r="A198">
        <v>29000</v>
      </c>
      <c r="B198">
        <f t="shared" si="40"/>
        <v>5.6593103448275853E-2</v>
      </c>
      <c r="C198">
        <f t="shared" si="50"/>
        <v>5.6558750244956414E-2</v>
      </c>
      <c r="D198">
        <f t="shared" si="49"/>
        <v>0.9993929789810726</v>
      </c>
      <c r="E198">
        <f t="shared" si="46"/>
        <v>5.6595393570115206E-2</v>
      </c>
      <c r="F198">
        <f t="shared" si="47"/>
        <v>1.0000404664473197</v>
      </c>
      <c r="G198">
        <f t="shared" si="41"/>
        <v>5.659732337919593E-2</v>
      </c>
      <c r="H198">
        <f t="shared" si="45"/>
        <v>1.0000745661690729</v>
      </c>
      <c r="I198">
        <f t="shared" si="42"/>
        <v>5.6524318194055685E-2</v>
      </c>
      <c r="J198">
        <f t="shared" si="39"/>
        <v>0.99878456472557586</v>
      </c>
      <c r="K198">
        <f t="shared" si="43"/>
        <v>5.6574703178178504E-2</v>
      </c>
      <c r="L198">
        <f t="shared" si="51"/>
        <v>0.99967486727222576</v>
      </c>
      <c r="M198">
        <f t="shared" si="44"/>
        <v>5.6584206845799866E-2</v>
      </c>
      <c r="N198">
        <f t="shared" si="48"/>
        <v>0.99984279705593249</v>
      </c>
    </row>
    <row r="199" spans="1:14">
      <c r="A199">
        <v>30000</v>
      </c>
      <c r="B199">
        <f t="shared" si="40"/>
        <v>5.470666666666666E-2</v>
      </c>
      <c r="C199">
        <f t="shared" si="50"/>
        <v>5.4674565468447969E-2</v>
      </c>
      <c r="D199">
        <f t="shared" si="49"/>
        <v>0.99941321231625591</v>
      </c>
      <c r="E199">
        <f t="shared" si="46"/>
        <v>5.4708806643463122E-2</v>
      </c>
      <c r="F199">
        <f t="shared" si="47"/>
        <v>1.0000391172945977</v>
      </c>
      <c r="G199">
        <f t="shared" si="41"/>
        <v>5.4710609945895716E-2</v>
      </c>
      <c r="H199">
        <f t="shared" si="45"/>
        <v>1.0000720804148622</v>
      </c>
      <c r="I199">
        <f t="shared" si="42"/>
        <v>5.4642390601395786E-2</v>
      </c>
      <c r="J199">
        <f t="shared" si="39"/>
        <v>0.99882507801722753</v>
      </c>
      <c r="K199">
        <f t="shared" si="43"/>
        <v>5.4689472598090656E-2</v>
      </c>
      <c r="L199">
        <f t="shared" si="51"/>
        <v>0.99968570432776005</v>
      </c>
      <c r="M199">
        <f t="shared" si="44"/>
        <v>5.469835325385556E-2</v>
      </c>
      <c r="N199">
        <f t="shared" si="48"/>
        <v>0.99984803656816168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VaryT</vt:lpstr>
      <vt:lpstr>300K</vt:lpstr>
      <vt:lpstr>200K</vt:lpstr>
    </vt:vector>
  </TitlesOfParts>
  <Company>Univ. Maryland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Kahn</dc:creator>
  <cp:lastModifiedBy>Jason Kahn</cp:lastModifiedBy>
  <dcterms:created xsi:type="dcterms:W3CDTF">2011-08-25T18:58:21Z</dcterms:created>
  <dcterms:modified xsi:type="dcterms:W3CDTF">2016-06-07T20:51:02Z</dcterms:modified>
</cp:coreProperties>
</file>